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555" yWindow="65521" windowWidth="12585" windowHeight="12405" tabRatio="852" activeTab="0"/>
  </bookViews>
  <sheets>
    <sheet name="Units_Rus_FY12" sheetId="1" r:id="rId1"/>
  </sheets>
  <definedNames>
    <definedName name="_xlnm.Print_Titles" localSheetId="0">'Units_Rus_FY12'!$A:$A,'Units_Rus_FY12'!$1:$2</definedName>
    <definedName name="_xlnm.Print_Area" localSheetId="0">'Units_Rus_FY12'!$A:$A</definedName>
  </definedNames>
  <calcPr fullCalcOnLoad="1" fullPrecision="0" refMode="R1C1"/>
</workbook>
</file>

<file path=xl/sharedStrings.xml><?xml version="1.0" encoding="utf-8"?>
<sst xmlns="http://schemas.openxmlformats.org/spreadsheetml/2006/main" count="628" uniqueCount="502">
  <si>
    <t xml:space="preserve">PFFY-P50 VLRM-E </t>
  </si>
  <si>
    <t xml:space="preserve">PFFY-P63 VLRM-E </t>
  </si>
  <si>
    <t xml:space="preserve">PCFY-P40 VKM-E </t>
  </si>
  <si>
    <t xml:space="preserve">PCFY-P63 VKM-E </t>
  </si>
  <si>
    <t xml:space="preserve">PCFY-P100 VKM-E </t>
  </si>
  <si>
    <t xml:space="preserve">PCFY-P125 VKM-E </t>
  </si>
  <si>
    <t xml:space="preserve">PKFY-P32 VHM-E </t>
  </si>
  <si>
    <t xml:space="preserve">PKFY-P40 VHM-E </t>
  </si>
  <si>
    <t xml:space="preserve">PKFY-P50 VHM-E </t>
  </si>
  <si>
    <t>PKFY-P63 VKM-E</t>
  </si>
  <si>
    <t>PKFY-P100 VKM-E</t>
  </si>
  <si>
    <t xml:space="preserve">PEFY -P40 VMH-E  </t>
  </si>
  <si>
    <t xml:space="preserve">PEFY -P50 VMH-E  </t>
  </si>
  <si>
    <t xml:space="preserve">PEFY -P63 VMH-E  </t>
  </si>
  <si>
    <t xml:space="preserve">PEFY -P71 VMH-E </t>
  </si>
  <si>
    <t xml:space="preserve">PEFY -P80 VMH-E  </t>
  </si>
  <si>
    <t xml:space="preserve">PEFY -P100 VMH-E  </t>
  </si>
  <si>
    <t xml:space="preserve">PEFY -P125 VMH-E  </t>
  </si>
  <si>
    <t xml:space="preserve">PEFY -P140 VMH-E </t>
  </si>
  <si>
    <t xml:space="preserve">PEFY -P200 VMH-E  </t>
  </si>
  <si>
    <t xml:space="preserve">PEFY -P250 VMH-E  </t>
  </si>
  <si>
    <t>PEFY-P15 VMS 1-E (incl drain pump)</t>
  </si>
  <si>
    <t xml:space="preserve">PEFY-P20 VMS 1-E (incl drain pump) </t>
  </si>
  <si>
    <t xml:space="preserve">PEFY-P25 VMS 1-E (incl drain pump) </t>
  </si>
  <si>
    <t xml:space="preserve">PEFY-P32 VMS 1-E (incl drain pump) </t>
  </si>
  <si>
    <t xml:space="preserve">PEFY-P40 VMS 1-E (incl drain pump) </t>
  </si>
  <si>
    <t xml:space="preserve">PEFY-P50 VMS 1-E (incl drain pump) </t>
  </si>
  <si>
    <t xml:space="preserve">PEFY-P63 VMS 1-E (incl drain pump) </t>
  </si>
  <si>
    <t>PEFY-P15 VMS 1L-E (projectwise no drain)</t>
  </si>
  <si>
    <t>PEFY-P20 VMS 1L-E (projectwise, no drain)</t>
  </si>
  <si>
    <t>PEFY-P25 VMS 1L-E (projectwise, no drain)</t>
  </si>
  <si>
    <t>PEFY-P32 VMS 1L-E (projectwise, no drain)</t>
  </si>
  <si>
    <t>PEFY-P40 VMS 1L-E (projectwise, no drain)</t>
  </si>
  <si>
    <t>PEFY-P50 VMS 1L-E (projectwise, no drain)</t>
  </si>
  <si>
    <t>PEFY-P63 VMS 1L-E (projectwise, no drain)</t>
  </si>
  <si>
    <t>PEFY-P20 VMR-E</t>
  </si>
  <si>
    <t>PEFY-P25 VMR-E</t>
  </si>
  <si>
    <t>PEFY-P32 VMR-E</t>
  </si>
  <si>
    <t xml:space="preserve">PMFY-P20 VBM-E </t>
  </si>
  <si>
    <t xml:space="preserve">PMFY-P25 VBM-E </t>
  </si>
  <si>
    <t xml:space="preserve">PMFY-P32 VBM-E </t>
  </si>
  <si>
    <t xml:space="preserve">PMFY -P40 VBM-E </t>
  </si>
  <si>
    <t>PQHY -P200 YHM-A</t>
  </si>
  <si>
    <t>PQHY -P250 YHM-A</t>
  </si>
  <si>
    <t>PQHY -P300 YHM-A</t>
  </si>
  <si>
    <t>PQRY -P200 YHM-A</t>
  </si>
  <si>
    <t>PQRY -P250 YHM-A</t>
  </si>
  <si>
    <t>PQRY -P300 YHM-A</t>
  </si>
  <si>
    <t>MSZ-SF15VA1 (only for MXZ)</t>
  </si>
  <si>
    <t>MSZ-SF20VA1 (only for MXZ)</t>
  </si>
  <si>
    <t>MSC-GE20VB</t>
  </si>
  <si>
    <t>MSC-GE 25VB</t>
  </si>
  <si>
    <t>MSC-GE 35VB</t>
  </si>
  <si>
    <t>MS-GE50VB</t>
  </si>
  <si>
    <t xml:space="preserve">MS-GA60VB </t>
  </si>
  <si>
    <t>MS-GD80VB</t>
  </si>
  <si>
    <t>MSH-GE50VB</t>
  </si>
  <si>
    <t xml:space="preserve">MSH-GA60VB </t>
  </si>
  <si>
    <t>MSH-GD80VB</t>
  </si>
  <si>
    <t xml:space="preserve">MU-GA20VB </t>
  </si>
  <si>
    <t xml:space="preserve">MU-GA25VB </t>
  </si>
  <si>
    <t xml:space="preserve">MU-GA35VB </t>
  </si>
  <si>
    <t>MU-GE50VB</t>
  </si>
  <si>
    <t xml:space="preserve">MU-GA60VB </t>
  </si>
  <si>
    <t>MU-GD80VB</t>
  </si>
  <si>
    <t xml:space="preserve">MUH-GA20VB </t>
  </si>
  <si>
    <t xml:space="preserve">MUH-GA25VB </t>
  </si>
  <si>
    <t xml:space="preserve">MUH-GA35VB </t>
  </si>
  <si>
    <t>MUH-GE50VB</t>
  </si>
  <si>
    <t xml:space="preserve">MUH-GA60VB </t>
  </si>
  <si>
    <t xml:space="preserve">MUH-GD80VB </t>
  </si>
  <si>
    <t>MSZ-GE25 VA</t>
  </si>
  <si>
    <t>MSZ-GE35 VA</t>
  </si>
  <si>
    <t>MSZ-GE50 VA</t>
  </si>
  <si>
    <t xml:space="preserve">MSZ-GE60 VA </t>
  </si>
  <si>
    <t xml:space="preserve">MSZ-GE71 VA </t>
  </si>
  <si>
    <t>PUHZ-P100YHA</t>
  </si>
  <si>
    <t>PUHZ-P125YHA</t>
  </si>
  <si>
    <t>PUHZ-P140YHA</t>
  </si>
  <si>
    <t>PUHZ-HRP200YKA</t>
  </si>
  <si>
    <t>Floor Standing (large cap)</t>
  </si>
  <si>
    <t>PFAV-P250VM-E (projectwise)</t>
  </si>
  <si>
    <t>PFAV-P500VM-E (projectwise)</t>
  </si>
  <si>
    <t>PFAV-P750VM-E (projectwise)</t>
  </si>
  <si>
    <t>PFAV-P300VM-E-F (projectwise)</t>
  </si>
  <si>
    <t>PFAV-P600VM-E-F (projectwise)</t>
  </si>
  <si>
    <t>PFAV-P900VM-E-F (projectwise)</t>
  </si>
  <si>
    <t>CMB-PW202-V-J (water connection box)</t>
  </si>
  <si>
    <t>LGH-50RSDC-E</t>
  </si>
  <si>
    <t>MUZ-GE25 VAH</t>
  </si>
  <si>
    <t>MUZ-GE35 VAH</t>
  </si>
  <si>
    <t>PFD-P250 VM-E</t>
  </si>
  <si>
    <t>PFD-P500 VM-E</t>
  </si>
  <si>
    <t>PEFY-P80 VMH-E-F (100% fresh air)</t>
  </si>
  <si>
    <t>PEFY-P140 VMH-E-F (100% fresh air)</t>
  </si>
  <si>
    <t>Dehumidifier</t>
  </si>
  <si>
    <t>MJ-E16 PX</t>
  </si>
  <si>
    <t>Unit</t>
  </si>
  <si>
    <t>PLP-6 BA (no R/C)</t>
  </si>
  <si>
    <t>PLP-6 BAJ (+ Filter lowering, no R/C)</t>
  </si>
  <si>
    <t>PLP-6 BAE (i-see, no R/C)</t>
  </si>
  <si>
    <t>PLP-6 BAMDE (+ wired R/C, i-see)</t>
  </si>
  <si>
    <t>PLP-6 BALME (wireless R/C,  i-see)</t>
  </si>
  <si>
    <t>MLZ-KA25 VA</t>
  </si>
  <si>
    <t>MLZ-KA35 VA</t>
  </si>
  <si>
    <t>MLZ-KA50 VA</t>
  </si>
  <si>
    <t>MLP-440W</t>
  </si>
  <si>
    <t xml:space="preserve">PLFY-P20 VCM-E </t>
  </si>
  <si>
    <t xml:space="preserve">PLFY-P25 VCM-E </t>
  </si>
  <si>
    <t xml:space="preserve">PLFY-P32 VCM-E </t>
  </si>
  <si>
    <t xml:space="preserve">PLFY-P40 VCM-E </t>
  </si>
  <si>
    <t>Lossnay</t>
  </si>
  <si>
    <t>VL-100 U-E</t>
  </si>
  <si>
    <t>Close Control Systems Indoor</t>
  </si>
  <si>
    <t>PEFY-P200 VMH-E-F (100% fresh air)</t>
  </si>
  <si>
    <t>PEFY-P250 VMH-E-F (100% fresh air)</t>
  </si>
  <si>
    <t>CMB-P1013 V-G</t>
  </si>
  <si>
    <t>City Multi Outdoor R410a</t>
  </si>
  <si>
    <t>PLP-6 BA (for wired R/C)</t>
  </si>
  <si>
    <t>PLP-6 BALM (+ wireless R/C)</t>
  </si>
  <si>
    <t>PLP-6 BAMD (+ wired R/C PAR 21)</t>
  </si>
  <si>
    <t xml:space="preserve">PLFY-P32 VBM-E </t>
  </si>
  <si>
    <t xml:space="preserve">PLFY-P40 VBM-E </t>
  </si>
  <si>
    <t xml:space="preserve">PLFY-P50 VBM-E </t>
  </si>
  <si>
    <t xml:space="preserve">PLFY-P63 VBM-E </t>
  </si>
  <si>
    <t xml:space="preserve">PLFY-P80 VBM-E </t>
  </si>
  <si>
    <t xml:space="preserve">PLFY-P100 VBM-E </t>
  </si>
  <si>
    <t xml:space="preserve">PLFY-P125 VBM-E </t>
  </si>
  <si>
    <t xml:space="preserve">PKFY-P20 VBM-E </t>
  </si>
  <si>
    <t xml:space="preserve">PKFY-P25 VBM-E </t>
  </si>
  <si>
    <t>BC-Controller R410a</t>
  </si>
  <si>
    <t>CMB-P104 V-G</t>
  </si>
  <si>
    <t>CMB-P105 V-G</t>
  </si>
  <si>
    <t>CMB-P106 V-G</t>
  </si>
  <si>
    <t>CMB-P108 V-G</t>
  </si>
  <si>
    <t>CMB-P1010 V-G</t>
  </si>
  <si>
    <t>CMB-P1016 V-G</t>
  </si>
  <si>
    <t>CMB-P108 V-GA</t>
  </si>
  <si>
    <t>CMB-P1010 V-GA</t>
  </si>
  <si>
    <t>CMB-P1013 V-GA</t>
  </si>
  <si>
    <t>CMB-P1016 V-GA</t>
  </si>
  <si>
    <t>CMB-P104 V-GB</t>
  </si>
  <si>
    <t>CMB-P108 V-GB</t>
  </si>
  <si>
    <t>SUZ-KA71 VA</t>
  </si>
  <si>
    <t>SLZ-KA25 VAL</t>
  </si>
  <si>
    <t>SLZ-KA35 VAL</t>
  </si>
  <si>
    <t>SLZ-KA50 VAL</t>
  </si>
  <si>
    <t>RAC Indoor R410a Flat Panel RAC-Control</t>
  </si>
  <si>
    <t>RAC Outdoor R410a RAC-Control</t>
  </si>
  <si>
    <t>Mr. Slim Indoor R407c/R410A</t>
  </si>
  <si>
    <t>RAC Indoor R410a Inverter A-Control</t>
  </si>
  <si>
    <t>MFZ-KA25 VA</t>
  </si>
  <si>
    <t>MFZ-KA35 VA</t>
  </si>
  <si>
    <t>MFZ-KA50 VA</t>
  </si>
  <si>
    <t>PAC Indoor R410a Inverter A-Control</t>
  </si>
  <si>
    <t>SLP-2 AA wired</t>
  </si>
  <si>
    <t>SLP-2 AL infrared</t>
  </si>
  <si>
    <t>RAC Outdoor R410a Inverter A-Control</t>
  </si>
  <si>
    <t>PAC Outdoor R410a Inverter A-Control</t>
  </si>
  <si>
    <t>SUZ-KA25 VA</t>
  </si>
  <si>
    <t>SUZ-KA35 VA</t>
  </si>
  <si>
    <t>SUZ-KA50 VA</t>
  </si>
  <si>
    <t>SUZ-KA60 VA</t>
  </si>
  <si>
    <t>RAC -Outdoor units R 410a Multi Split A-Control</t>
  </si>
  <si>
    <t xml:space="preserve">MXZ-8A140 VA </t>
  </si>
  <si>
    <t>LGH-40 ES-E</t>
  </si>
  <si>
    <t>City Multi indoor R410a</t>
  </si>
  <si>
    <t>LGH-65</t>
  </si>
  <si>
    <t xml:space="preserve">LGH-15 </t>
  </si>
  <si>
    <t xml:space="preserve">LGH-25 </t>
  </si>
  <si>
    <t xml:space="preserve">LGH-35 </t>
  </si>
  <si>
    <t xml:space="preserve">LGH-50 </t>
  </si>
  <si>
    <t xml:space="preserve">LGH-80 </t>
  </si>
  <si>
    <t xml:space="preserve">LGH-100 </t>
  </si>
  <si>
    <t xml:space="preserve">LGH-150 </t>
  </si>
  <si>
    <t xml:space="preserve">LGH-200 </t>
  </si>
  <si>
    <t>Mr. Slim Outdoor Power Inverter R410a</t>
  </si>
  <si>
    <t>PMP-40 BM (for wired R/C)</t>
  </si>
  <si>
    <t xml:space="preserve">PLFY-P20 VLMD </t>
  </si>
  <si>
    <t xml:space="preserve">PLFY-P25 VLMD </t>
  </si>
  <si>
    <t xml:space="preserve">PLFY-P32 VLMD </t>
  </si>
  <si>
    <t xml:space="preserve">PLFY-P40 VLMD </t>
  </si>
  <si>
    <t>CMP-40 VLW-B</t>
  </si>
  <si>
    <t xml:space="preserve">PLFY-P50 VLMD </t>
  </si>
  <si>
    <t xml:space="preserve">PLFY-P63 VLMD </t>
  </si>
  <si>
    <t>CMP-63 VLW-B</t>
  </si>
  <si>
    <t xml:space="preserve">PLFY-P80 VLMD </t>
  </si>
  <si>
    <t xml:space="preserve">PLFY-P100 VLMD </t>
  </si>
  <si>
    <t>CMP-100 VLW -B</t>
  </si>
  <si>
    <t xml:space="preserve">PLFY-P125 VLMD </t>
  </si>
  <si>
    <t>CMP-125 VLW -B</t>
  </si>
  <si>
    <t>Mr. Slim Outdoor Standard Inverter R410a new</t>
  </si>
  <si>
    <t>Mr.Slim Outdoor R 410a On/Off</t>
  </si>
  <si>
    <t>SLP-2 ALW</t>
  </si>
  <si>
    <t>SLP-2 AAW wired</t>
  </si>
  <si>
    <t>CMB-P1016 V-HA</t>
  </si>
  <si>
    <t>CMB-P1016 V-HB</t>
  </si>
  <si>
    <t xml:space="preserve">PFFY-P20 VLRMM-E </t>
  </si>
  <si>
    <t xml:space="preserve">PFFY-P25 VLRMM-E </t>
  </si>
  <si>
    <t xml:space="preserve">PFFY-P32 VLRMM-E </t>
  </si>
  <si>
    <t xml:space="preserve">PFFY-P40 VLRMM-E </t>
  </si>
  <si>
    <t xml:space="preserve">PFFY-P50 VLRMM-E </t>
  </si>
  <si>
    <t xml:space="preserve">PFFY-P63 VLRMM-E </t>
  </si>
  <si>
    <t>Mr. Slim Outdoor Zuba-Dan Inverter R410a new</t>
  </si>
  <si>
    <t>SEZ-KD25 VA</t>
  </si>
  <si>
    <t>SEZ-KD35 VA</t>
  </si>
  <si>
    <t>SEZ-KD50 VA</t>
  </si>
  <si>
    <t>SEZ-KD60 VA</t>
  </si>
  <si>
    <t>SEZ-KD71 VA</t>
  </si>
  <si>
    <t>PAC Air to Water Inv OD  total</t>
  </si>
  <si>
    <t>PUHZ-W50 VHA</t>
  </si>
  <si>
    <t>PUHZ-W85 VHA</t>
  </si>
  <si>
    <t>PUHZ-HW112 YHA</t>
  </si>
  <si>
    <t>PUHZ-HW140 VHA</t>
  </si>
  <si>
    <t>PUHZ-HW140 YHA</t>
  </si>
  <si>
    <t>PWFY-P200 VM-E-AU</t>
  </si>
  <si>
    <t>PWFY-P100 VM-E-AU</t>
  </si>
  <si>
    <t>PWFY-P100 VM-E-BU</t>
  </si>
  <si>
    <t xml:space="preserve">PKFY-P15 VBM-E </t>
  </si>
  <si>
    <t>PUMY-P100 VHMB</t>
  </si>
  <si>
    <t>PUMY-P100 YHMB</t>
  </si>
  <si>
    <t>PUMY-P125 VHMB</t>
  </si>
  <si>
    <t>PUMY-P125 YHMB</t>
  </si>
  <si>
    <t>PUMY-P140 VHMB</t>
  </si>
  <si>
    <t>PUMY-P140 YHMB</t>
  </si>
  <si>
    <t>Zubadan City Multi Outdoor R410a</t>
  </si>
  <si>
    <t>PUHY -HP200 YHM-A</t>
  </si>
  <si>
    <t>PUHY -HP250 YHM-A</t>
  </si>
  <si>
    <t>MSZ-FD50 VA</t>
  </si>
  <si>
    <t>PLA-RP35BA</t>
  </si>
  <si>
    <t>PEAD-RP35 JA (with drain pump)</t>
  </si>
  <si>
    <t>PEAD-RP50 JA (with drain pump)</t>
  </si>
  <si>
    <t>PEAD-RP60 JA (with drain pump)</t>
  </si>
  <si>
    <t>PEAD-RP71 JA (with drain pump)</t>
  </si>
  <si>
    <t>PEAD-RP100 JA (with drain pump)</t>
  </si>
  <si>
    <t>PEAD-RP125 JA (with drain pump)</t>
  </si>
  <si>
    <t>PEAD-RP140 JA (with drain pump)</t>
  </si>
  <si>
    <t xml:space="preserve">PEFY-P20 VMA-E (with drain pump) </t>
  </si>
  <si>
    <t xml:space="preserve">PEFY-P25 VMA-E (with drain pump) </t>
  </si>
  <si>
    <t xml:space="preserve">PEFY-P32 VMA-E (with drain pump) </t>
  </si>
  <si>
    <t xml:space="preserve">PEFY-P40 VMA-E (with drain pump) </t>
  </si>
  <si>
    <t xml:space="preserve">PEFY-P50 VMA-E (with drain pump) </t>
  </si>
  <si>
    <t xml:space="preserve">PEFY-P63 VMA-E (with drain pump) </t>
  </si>
  <si>
    <t xml:space="preserve">PEFY-P71 VMA-E (with drain pump) </t>
  </si>
  <si>
    <t xml:space="preserve">PEFY-P80 VMA-E (with drain pump) </t>
  </si>
  <si>
    <t xml:space="preserve">PEFY-P100 VMA-E (with drain pump) </t>
  </si>
  <si>
    <t xml:space="preserve">PEFY-P125 VMA-E (with drain pump) </t>
  </si>
  <si>
    <t xml:space="preserve">PEFY-P140 VMA-E (with drain pump) </t>
  </si>
  <si>
    <t xml:space="preserve">PEFY-P20 VMAL-E (no drain pump) </t>
  </si>
  <si>
    <t xml:space="preserve">PEFY-P25 VMAL-E (no drain pump) </t>
  </si>
  <si>
    <t xml:space="preserve">PEFY-P32 VMAL-E (no drain pump) </t>
  </si>
  <si>
    <t xml:space="preserve">PEFY-P40 VMAL-E (no drain pump) </t>
  </si>
  <si>
    <t xml:space="preserve">PEFY-P50 VMAL-E (no drain pump) </t>
  </si>
  <si>
    <t xml:space="preserve">PEFY-P63 VMAL-E (no drain pump) </t>
  </si>
  <si>
    <t xml:space="preserve">PEFY-P71 VMAL-E (no drain pump) </t>
  </si>
  <si>
    <t xml:space="preserve">PEFY-P80 VMAL-E (no drain pump) </t>
  </si>
  <si>
    <t xml:space="preserve">PEFY-P100 VMAL-E (no drain pump) </t>
  </si>
  <si>
    <t xml:space="preserve">PEFY-P125 VMAL-E (no drain pump) </t>
  </si>
  <si>
    <t xml:space="preserve">PEFY-P140 VMAL-E (no drain pump) </t>
  </si>
  <si>
    <t>MSZ-GE42 VA</t>
  </si>
  <si>
    <t>MSZ-GE22 VA</t>
  </si>
  <si>
    <t>MSZ-FD25 VA</t>
  </si>
  <si>
    <t>MSZ-FD35 VA</t>
  </si>
  <si>
    <t xml:space="preserve">MUZ-GE25 VA  </t>
  </si>
  <si>
    <t xml:space="preserve">MUZ-GE35 VA  </t>
  </si>
  <si>
    <t xml:space="preserve">MUZ-GE42 VA  </t>
  </si>
  <si>
    <t xml:space="preserve">MUZ-GE50 VA  </t>
  </si>
  <si>
    <t>MUZ-FD25 VA</t>
  </si>
  <si>
    <t>MUZ-FD35 VA</t>
  </si>
  <si>
    <t>MUZ-FD50 VA</t>
  </si>
  <si>
    <t>MUZ-FD25 VABH</t>
  </si>
  <si>
    <t>MUZ-FD35 VABH</t>
  </si>
  <si>
    <t>MUZ-FD50 VABH</t>
  </si>
  <si>
    <t>PLA-RP50BA</t>
  </si>
  <si>
    <t>PLA-RP60BA</t>
  </si>
  <si>
    <t>PLA-RP71BA</t>
  </si>
  <si>
    <t>PLA-RP100BA3</t>
  </si>
  <si>
    <t>PLA-RP125BA</t>
  </si>
  <si>
    <t>PLA-RP140BA</t>
  </si>
  <si>
    <t>PKA-RP35 HAL</t>
  </si>
  <si>
    <t>PKA-RP50 HAL</t>
  </si>
  <si>
    <t>PKA-RP60 KAL</t>
  </si>
  <si>
    <t>PKA-RP71 KAL</t>
  </si>
  <si>
    <t>PKA-RP100 KAL</t>
  </si>
  <si>
    <t>PCA-RP50 KA</t>
  </si>
  <si>
    <t>PCA-RP60 KA</t>
  </si>
  <si>
    <t>PCA-RP71 KA</t>
  </si>
  <si>
    <t>PCA-RP100 KA</t>
  </si>
  <si>
    <t>PCA-RP125 KA</t>
  </si>
  <si>
    <t>PCA-RP140 KA</t>
  </si>
  <si>
    <t>PCA-RP71 HA</t>
  </si>
  <si>
    <t>PCA-RP125 HA</t>
  </si>
  <si>
    <t>PEA-RP200GA.TH-AF</t>
  </si>
  <si>
    <t>PEA-RP250GA.TH-AF</t>
  </si>
  <si>
    <t>PEA-RP400GA.TH-AF</t>
  </si>
  <si>
    <t>PEA-RP500GA.TH-AF</t>
  </si>
  <si>
    <t>PSA-RP71 GA</t>
  </si>
  <si>
    <t>MUZ-GE60 VA</t>
  </si>
  <si>
    <t>MUZ-GE71 VA</t>
  </si>
  <si>
    <t>MXZ-5B100 VA</t>
  </si>
  <si>
    <t>PSA-RP100 GA</t>
  </si>
  <si>
    <t>PSA-RP125 GA</t>
  </si>
  <si>
    <t>PSA-RP140 GA</t>
  </si>
  <si>
    <t>PUHZ-P100VHA</t>
  </si>
  <si>
    <t>PUHZ-P125VHA</t>
  </si>
  <si>
    <t>PUHZ-P140VHA</t>
  </si>
  <si>
    <t>PUHZ-P200YHA3</t>
  </si>
  <si>
    <t>PUHZ-P250YHA3</t>
  </si>
  <si>
    <t>PUHZ-HRP71VHA</t>
  </si>
  <si>
    <t>PUHZ-HRP100VHA</t>
  </si>
  <si>
    <t>PUHZ-HRP100YHA</t>
  </si>
  <si>
    <t>PUHZ-HRP125YHA</t>
  </si>
  <si>
    <t>PUHZ-RP35VHA4</t>
  </si>
  <si>
    <t>PUHZ-RP50VHA4</t>
  </si>
  <si>
    <t>PUHZ-RP60VHA4</t>
  </si>
  <si>
    <t>PUHZ-RP71VHA4</t>
  </si>
  <si>
    <t>PUHZ-RP100VKA</t>
  </si>
  <si>
    <t>PUHZ-RP100YKA</t>
  </si>
  <si>
    <t>PUHZ-RP125VKA</t>
  </si>
  <si>
    <t>PUHZ-RP125YKA</t>
  </si>
  <si>
    <t>PUHZ-RP140VKA</t>
  </si>
  <si>
    <t>PUHZ-RP140YKA</t>
  </si>
  <si>
    <t>PUHZ-RP200 YKA</t>
  </si>
  <si>
    <t>PUHZ-RP250 YKA</t>
  </si>
  <si>
    <t>PU-P71 VHA 230V</t>
  </si>
  <si>
    <t>PU-P71 YHA 400V</t>
  </si>
  <si>
    <t>PU-P100 YHA 400V</t>
  </si>
  <si>
    <t>PU-P125 YHA 400V</t>
  </si>
  <si>
    <t>PU-P140 YHA 400V</t>
  </si>
  <si>
    <t>PUH-P71 VHA 230V</t>
  </si>
  <si>
    <t>PUH-P71 YHA 400V</t>
  </si>
  <si>
    <t>PUH-P100 YHA 400V</t>
  </si>
  <si>
    <t>PUH-P125 YHA 400V</t>
  </si>
  <si>
    <t>PUH-P140 YHA 400V</t>
  </si>
  <si>
    <t>PFFY-P20 VKM-E</t>
  </si>
  <si>
    <t>PFFY-P25 VKM-E</t>
  </si>
  <si>
    <t>PFFY-P32 VKM-E</t>
  </si>
  <si>
    <t>PFFY-P40 VKM-E</t>
  </si>
  <si>
    <t xml:space="preserve">PFFY-P20 VLEM-E </t>
  </si>
  <si>
    <t xml:space="preserve">PFFY-P25 VLEM-E </t>
  </si>
  <si>
    <t xml:space="preserve">PFFY-P32 VLEM-E </t>
  </si>
  <si>
    <t xml:space="preserve">PFFY-P40 VLEM-E </t>
  </si>
  <si>
    <t xml:space="preserve">PFFY-P50 VLEM-E </t>
  </si>
  <si>
    <t xml:space="preserve">PFFY-P63 VLEM-E </t>
  </si>
  <si>
    <t xml:space="preserve">PFFY-P20 VLRM-E </t>
  </si>
  <si>
    <t xml:space="preserve">PFFY-P25 VLRM-E </t>
  </si>
  <si>
    <t xml:space="preserve">PFFY-P32 VLRM-E </t>
  </si>
  <si>
    <t xml:space="preserve">PFFY-P40 VLRM-E </t>
  </si>
  <si>
    <t>MSZ-EF22VEW (white)</t>
  </si>
  <si>
    <t>MSZ-EF25VEW (white)</t>
  </si>
  <si>
    <t>MSZ-EF35VEW (white)</t>
  </si>
  <si>
    <t>MSZ-EF42VEW (white)</t>
  </si>
  <si>
    <t>MSZ-EF50VEW (white)</t>
  </si>
  <si>
    <t>MSZ-EF22VEB (black)</t>
  </si>
  <si>
    <t>MSZ-EF25VEB (black)</t>
  </si>
  <si>
    <t>MSZ-EF35VEB (black)</t>
  </si>
  <si>
    <t>MSZ-EF42VEB (black)</t>
  </si>
  <si>
    <t>MSZ-EF50VEB (black)</t>
  </si>
  <si>
    <t>MSZ-EF22VES (silver)</t>
  </si>
  <si>
    <t>MSZ-EF25VES (silver)</t>
  </si>
  <si>
    <t>MSZ-EF35VES (silver)</t>
  </si>
  <si>
    <t>MSZ-EF42VES (silver)</t>
  </si>
  <si>
    <t>MSZ-EF50VES (silver)</t>
  </si>
  <si>
    <t>SEZ-KD25 VAQ</t>
  </si>
  <si>
    <t>SEZ-KD35 VAQ</t>
  </si>
  <si>
    <t>SEZ-KD50 VAQ</t>
  </si>
  <si>
    <t>SEZ-KD60 VAQ</t>
  </si>
  <si>
    <t>SEZ-KD71 VAQ</t>
  </si>
  <si>
    <t>PAR-21MAA-J</t>
  </si>
  <si>
    <t>PAR-30MAA-J</t>
  </si>
  <si>
    <t>MUZ-EF25VE</t>
  </si>
  <si>
    <t>MUZ-EF35VE</t>
  </si>
  <si>
    <t>MUZ-EF42VE</t>
  </si>
  <si>
    <t>MUZ-EF50VE</t>
  </si>
  <si>
    <t xml:space="preserve">MXZ-2C30 VA </t>
  </si>
  <si>
    <t xml:space="preserve">MXZ-2C40 VA </t>
  </si>
  <si>
    <t xml:space="preserve">MXZ-2C52 VA </t>
  </si>
  <si>
    <t xml:space="preserve">MXZ-3C54 VA </t>
  </si>
  <si>
    <t xml:space="preserve">MXZ-3C68 VA </t>
  </si>
  <si>
    <t xml:space="preserve">MXZ-4C71 VA </t>
  </si>
  <si>
    <t>MXZ-4C80 VA</t>
  </si>
  <si>
    <t>MXZ-6C120 VA</t>
  </si>
  <si>
    <t xml:space="preserve">MXZ-8B140 YA </t>
  </si>
  <si>
    <t xml:space="preserve">MXZ-8B160 VA </t>
  </si>
  <si>
    <t xml:space="preserve">MXZ-8B160 YA </t>
  </si>
  <si>
    <t>PAC-AK52 BC</t>
  </si>
  <si>
    <t>PAC-AK52 Y-PE</t>
  </si>
  <si>
    <t xml:space="preserve">PAC-AK31 BC </t>
  </si>
  <si>
    <t>PAC-AK51 BC</t>
  </si>
  <si>
    <t>PCA-RP50KAQ</t>
  </si>
  <si>
    <t>PCA-RP60KAQ</t>
  </si>
  <si>
    <t>PCA-RP71KAQ</t>
  </si>
  <si>
    <t>PCA-RP100KAQ</t>
  </si>
  <si>
    <t>PCA-RP125 KAQ</t>
  </si>
  <si>
    <t>PCA-RP140KAQ</t>
  </si>
  <si>
    <t>PCA-RP71 HAQ</t>
  </si>
  <si>
    <t>PCA-RP125 HAQ</t>
  </si>
  <si>
    <t>PEAD-RP35 JAQ (with drain pump)</t>
  </si>
  <si>
    <t>PEAD-RP50 JAQ (with drain pump)</t>
  </si>
  <si>
    <t>PEAD-RP60 JAQ (with drain pump)</t>
  </si>
  <si>
    <t>PEAD-RP71 JAQ (with drain pump)</t>
  </si>
  <si>
    <t>PEAD-RP100 JAQ (with drain pump)</t>
  </si>
  <si>
    <t>PEAD-RP125 JAQ (with drain pump)</t>
  </si>
  <si>
    <t>PEAD-RP140 JAQ (with drain pump)</t>
  </si>
  <si>
    <t>PEA-RP200GAQ.TH-AF</t>
  </si>
  <si>
    <t>PEA-RP250GAQ.TH-AF</t>
  </si>
  <si>
    <t>PEA-RP400GAQ.TH-AF</t>
  </si>
  <si>
    <t>PEA-RP500GAQ.TH-AF</t>
  </si>
  <si>
    <t>PEAD-RP35 JALQ (no drain pump)</t>
  </si>
  <si>
    <t>PEAD-RP50 JALQ (no drain pump)</t>
  </si>
  <si>
    <t>PEAD-RP60 JALQ (no drain pump)</t>
  </si>
  <si>
    <t xml:space="preserve">PEAD-RP71 JALQ (no drain pump) </t>
  </si>
  <si>
    <t>PEAD-RP100 JALQ (no drain pump)</t>
  </si>
  <si>
    <t>PEAD-RP125 JALQ (no drain pump)</t>
  </si>
  <si>
    <t>PEAD-RP140 JALQ (no drain pump)</t>
  </si>
  <si>
    <t>ATW Tank system</t>
  </si>
  <si>
    <t>STE EH ST 20 BY S8 with HEX</t>
  </si>
  <si>
    <t>STE EH ST 20 XY S9 without HEX</t>
  </si>
  <si>
    <t xml:space="preserve">ATW </t>
  </si>
  <si>
    <t xml:space="preserve">PUHY-P200YJM-A </t>
  </si>
  <si>
    <t>PUHY-P250YJM-A</t>
  </si>
  <si>
    <t xml:space="preserve">PUHY-P300YJM-A </t>
  </si>
  <si>
    <t xml:space="preserve">PUHY-P350YJM-A </t>
  </si>
  <si>
    <t>PUHY-P400YJM-A</t>
  </si>
  <si>
    <t>PUHY-P450YJM-A</t>
  </si>
  <si>
    <t>PUHY-EP200YJM-A</t>
  </si>
  <si>
    <t>PUHY-EP250YJM-A</t>
  </si>
  <si>
    <t>PUHY-EP300YJM-A</t>
  </si>
  <si>
    <t>PUHY-P500YJSM-A</t>
  </si>
  <si>
    <t>CMY-Y100VBK2</t>
  </si>
  <si>
    <t>PUHY-P200YJM-A</t>
  </si>
  <si>
    <t>PUHY-P300YJM-A</t>
  </si>
  <si>
    <t>PUHY-P550YJSM-A</t>
  </si>
  <si>
    <t>PUHY-P500YSJM-A1</t>
  </si>
  <si>
    <t>PUHY-P600YJSM-A</t>
  </si>
  <si>
    <t>PUHY-P350YJM-A</t>
  </si>
  <si>
    <t>PUHY-P600YJSM-A1</t>
  </si>
  <si>
    <t>PUHY-P650YJSM-A</t>
  </si>
  <si>
    <t>PUHY-P700YJSM-A</t>
  </si>
  <si>
    <t>CMY-Y200VBK2</t>
  </si>
  <si>
    <t>PUHY-P700YJSM-A1</t>
  </si>
  <si>
    <t>PUHY-P750YJSM-A</t>
  </si>
  <si>
    <t>PUHY-P800YJSM-A</t>
  </si>
  <si>
    <t>PUHY-P800YJSM-A1</t>
  </si>
  <si>
    <t>MSZ-HC25 VA</t>
  </si>
  <si>
    <t>MSZ-HC35 VA</t>
  </si>
  <si>
    <t xml:space="preserve">MUZ-HC25 VA  </t>
  </si>
  <si>
    <t xml:space="preserve">MUZ-HC35 VA  </t>
  </si>
  <si>
    <t>PUHY-P850YJSM-A</t>
  </si>
  <si>
    <t>PUHY-P900YJSM-A</t>
  </si>
  <si>
    <t>PUHY-P950YJSM-A</t>
  </si>
  <si>
    <t>CMY-Y300VBK2</t>
  </si>
  <si>
    <t>PUHY-P1000YJSM-A</t>
  </si>
  <si>
    <t>PUHY-P1050YJSM-A</t>
  </si>
  <si>
    <t>PUHY-P1100YJSM-A</t>
  </si>
  <si>
    <t>PUHY-P1150YJSM-A</t>
  </si>
  <si>
    <t>PUHY-P1200YJSM-A</t>
  </si>
  <si>
    <t>PUHY-P1250YJSM-A</t>
  </si>
  <si>
    <t>PURY-P200YJM-A</t>
  </si>
  <si>
    <t>PURY-P250YJM-A</t>
  </si>
  <si>
    <t>PURY-P300YJM-A</t>
  </si>
  <si>
    <t xml:space="preserve">PURY-P350YJM-A </t>
  </si>
  <si>
    <t>PURY-P400YJM-A</t>
  </si>
  <si>
    <t>PURY-P450YJM-A</t>
  </si>
  <si>
    <t>Комбинации энергоэффективных серий см. в каталоге 2011-2012</t>
  </si>
  <si>
    <t>PUHY -HP400 YSHM-A</t>
  </si>
  <si>
    <t>PUHY -HP500 YSHM-A</t>
  </si>
  <si>
    <t>City Multi Outdoor Y-series R410a</t>
  </si>
  <si>
    <t>PURY-P500YSJM-A</t>
  </si>
  <si>
    <t>CMY-R100VBK</t>
  </si>
  <si>
    <t>PURY-P500YSJM-A1</t>
  </si>
  <si>
    <t>PURY-P550YJSM-A</t>
  </si>
  <si>
    <t>PURY-P600YJSM-A</t>
  </si>
  <si>
    <t>PURY-P350YJM-A</t>
  </si>
  <si>
    <t>PURY-P600YJSM-A1</t>
  </si>
  <si>
    <t>PURY-P650YJSM-A</t>
  </si>
  <si>
    <t>PURY-P700YJSM-A1</t>
  </si>
  <si>
    <t>CMY-R200VBK</t>
  </si>
  <si>
    <t>PURY-P750YJSM-A</t>
  </si>
  <si>
    <t>PURY-P800YJSM-A1</t>
  </si>
  <si>
    <t>PURY-P850YJSM-A</t>
  </si>
  <si>
    <t>CMY-R200XLVBK</t>
  </si>
  <si>
    <t>CMY-R100XLVBK</t>
  </si>
  <si>
    <t>PURY-EP200YJM-A</t>
  </si>
  <si>
    <t>PURY-EP250YJM-A</t>
  </si>
  <si>
    <t>PURY-EP300YJM-A</t>
  </si>
  <si>
    <t xml:space="preserve">City Multi Outdoor R2-series R410a </t>
  </si>
  <si>
    <t xml:space="preserve">City Multi Outdoor Replace R410a </t>
  </si>
  <si>
    <t>PUHY-RP200YJM-A</t>
  </si>
  <si>
    <t>PUHY-RP250YJM-A</t>
  </si>
  <si>
    <t>PUHY-RP300YJM-A</t>
  </si>
  <si>
    <t>PUHY-RP350YJM-A</t>
  </si>
  <si>
    <t>PURY-RP200YJM-A</t>
  </si>
  <si>
    <t>PURY-RP250YJM-A</t>
  </si>
  <si>
    <t>PURY-RP300YJM-A</t>
  </si>
  <si>
    <t>Комбинации серий Replace см. в каталоге 2011-2012</t>
  </si>
  <si>
    <t xml:space="preserve">City Multi Outdoor Water-Cooled  R410a </t>
  </si>
  <si>
    <t>Комбинации серий  см. в каталоге 2011-2012</t>
  </si>
  <si>
    <t xml:space="preserve"> </t>
  </si>
  <si>
    <t>SET</t>
  </si>
  <si>
    <t>Цена, у.е.</t>
  </si>
  <si>
    <t>Цена,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</si>
</sst>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%"/>
    <numFmt numFmtId="169" formatCode="[$$-409]#,##0"/>
    <numFmt numFmtId="170" formatCode="0\ \€"/>
    <numFmt numFmtId="171" formatCode="[$$-409]#,##0.00000"/>
    <numFmt numFmtId="172" formatCode="d/m/yyyy"/>
    <numFmt numFmtId="173" formatCode="#,##0\ &quot;€&quot;"/>
    <numFmt numFmtId="174" formatCode="_-* #,##0.00\ [$€]_-;\-* #,##0.00\ [$€]_-;_-* &quot;-&quot;??\ [$€]_-;_-@_-"/>
    <numFmt numFmtId="175" formatCode="_-* #,##0\ [$€]_-;\-* #,##0\ [$€]_-;_-* &quot;-&quot;??\ [$€]_-;_-@_-"/>
    <numFmt numFmtId="176" formatCode="[$$-409]#,##0.0000"/>
    <numFmt numFmtId="177" formatCode="#,##0\ [$€-1];\-#,##0\ [$€-1]"/>
    <numFmt numFmtId="178" formatCode="[$$-409]#,##0.0000_ ;\-[$$-409]#,##0.0000\ "/>
    <numFmt numFmtId="179" formatCode="[$¥-411]#,##0;\-[$¥-411]#,##0"/>
    <numFmt numFmtId="180" formatCode="[$$-C09]#,##0"/>
    <numFmt numFmtId="181" formatCode="0.00000"/>
    <numFmt numFmtId="182" formatCode="0.0000"/>
    <numFmt numFmtId="183" formatCode="0.000"/>
    <numFmt numFmtId="184" formatCode="0.0"/>
    <numFmt numFmtId="185" formatCode="[$$-1009]#,##0"/>
    <numFmt numFmtId="186" formatCode="#,##0&quot;р.&quot;"/>
  </numFmts>
  <fonts count="31">
    <font>
      <sz val="10"/>
      <name val="Arial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3"/>
      <color indexed="13"/>
      <name val="Arial"/>
      <family val="2"/>
    </font>
    <font>
      <b/>
      <sz val="13"/>
      <color indexed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24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24" borderId="0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165" fontId="6" fillId="0" borderId="0" xfId="63" applyFont="1" applyFill="1" applyBorder="1" applyAlignment="1" applyProtection="1">
      <alignment/>
      <protection locked="0"/>
    </xf>
    <xf numFmtId="165" fontId="7" fillId="0" borderId="0" xfId="63" applyFont="1" applyFill="1" applyBorder="1" applyAlignment="1" applyProtection="1">
      <alignment/>
      <protection locked="0"/>
    </xf>
    <xf numFmtId="170" fontId="4" fillId="0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65" fontId="8" fillId="0" borderId="0" xfId="63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>
      <alignment horizontal="left"/>
    </xf>
    <xf numFmtId="165" fontId="9" fillId="0" borderId="0" xfId="63" applyFont="1" applyFill="1" applyBorder="1" applyAlignment="1" applyProtection="1">
      <alignment/>
      <protection locked="0"/>
    </xf>
    <xf numFmtId="169" fontId="0" fillId="0" borderId="0" xfId="0" applyNumberFormat="1" applyAlignment="1">
      <alignment/>
    </xf>
    <xf numFmtId="3" fontId="3" fillId="20" borderId="0" xfId="0" applyNumberFormat="1" applyFont="1" applyFill="1" applyBorder="1" applyAlignment="1">
      <alignment horizontal="left"/>
    </xf>
    <xf numFmtId="165" fontId="9" fillId="0" borderId="0" xfId="63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>
      <alignment horizontal="left"/>
    </xf>
    <xf numFmtId="165" fontId="3" fillId="0" borderId="0" xfId="63" applyFont="1" applyFill="1" applyBorder="1" applyAlignment="1" applyProtection="1">
      <alignment horizontal="left"/>
      <protection locked="0"/>
    </xf>
    <xf numFmtId="165" fontId="3" fillId="0" borderId="0" xfId="63" applyFont="1" applyFill="1" applyBorder="1" applyAlignment="1" applyProtection="1">
      <alignment horizontal="left"/>
      <protection locked="0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4" borderId="0" xfId="0" applyFill="1" applyAlignment="1">
      <alignment/>
    </xf>
    <xf numFmtId="9" fontId="13" fillId="4" borderId="0" xfId="59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169" fontId="11" fillId="0" borderId="0" xfId="0" applyNumberFormat="1" applyFont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4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0" fillId="25" borderId="0" xfId="0" applyFill="1" applyBorder="1" applyAlignment="1">
      <alignment horizontal="center"/>
    </xf>
    <xf numFmtId="169" fontId="0" fillId="25" borderId="0" xfId="0" applyNumberFormat="1" applyFill="1" applyBorder="1" applyAlignment="1">
      <alignment/>
    </xf>
    <xf numFmtId="0" fontId="0" fillId="25" borderId="0" xfId="0" applyFill="1" applyBorder="1" applyAlignment="1" quotePrefix="1">
      <alignment horizontal="center"/>
    </xf>
    <xf numFmtId="1" fontId="0" fillId="25" borderId="0" xfId="0" applyNumberFormat="1" applyFill="1" applyBorder="1" applyAlignment="1">
      <alignment horizontal="center"/>
    </xf>
    <xf numFmtId="169" fontId="11" fillId="23" borderId="0" xfId="0" applyNumberFormat="1" applyFont="1" applyFill="1" applyAlignment="1">
      <alignment horizontal="center"/>
    </xf>
    <xf numFmtId="186" fontId="11" fillId="0" borderId="0" xfId="0" applyNumberFormat="1" applyFont="1" applyAlignment="1">
      <alignment horizontal="center"/>
    </xf>
    <xf numFmtId="9" fontId="13" fillId="4" borderId="0" xfId="59" applyFont="1" applyFill="1" applyBorder="1" applyAlignment="1">
      <alignment horizontal="center"/>
    </xf>
    <xf numFmtId="3" fontId="3" fillId="26" borderId="0" xfId="0" applyNumberFormat="1" applyFont="1" applyFill="1" applyBorder="1" applyAlignment="1">
      <alignment horizontal="left"/>
    </xf>
    <xf numFmtId="3" fontId="3" fillId="26" borderId="0" xfId="0" applyNumberFormat="1" applyFont="1" applyFill="1" applyBorder="1" applyAlignment="1">
      <alignment horizontal="center"/>
    </xf>
    <xf numFmtId="169" fontId="11" fillId="26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Währung_090109_Calc_Rus_FY_09_1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M766"/>
  <sheetViews>
    <sheetView tabSelected="1" zoomScale="70" zoomScaleNormal="70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10" sqref="A110:B110"/>
    </sheetView>
  </sheetViews>
  <sheetFormatPr defaultColWidth="11.421875" defaultRowHeight="12.75"/>
  <cols>
    <col min="1" max="1" width="45.421875" style="0" customWidth="1"/>
    <col min="2" max="3" width="15.57421875" style="0" customWidth="1"/>
    <col min="4" max="4" width="2.00390625" style="40" customWidth="1"/>
    <col min="5" max="5" width="30.57421875" style="23" bestFit="1" customWidth="1"/>
    <col min="6" max="6" width="23.57421875" style="23" bestFit="1" customWidth="1"/>
    <col min="7" max="8" width="15.57421875" style="26" customWidth="1"/>
    <col min="9" max="9" width="2.00390625" style="40" customWidth="1"/>
  </cols>
  <sheetData>
    <row r="1" spans="1:8" ht="18">
      <c r="A1" s="11"/>
      <c r="B1" s="35">
        <v>2011</v>
      </c>
      <c r="C1" s="35"/>
      <c r="G1" s="35">
        <v>2011</v>
      </c>
      <c r="H1" s="35"/>
    </row>
    <row r="2" spans="1:8" ht="33" customHeight="1">
      <c r="A2" s="12" t="s">
        <v>97</v>
      </c>
      <c r="B2" s="32" t="s">
        <v>500</v>
      </c>
      <c r="C2" s="32" t="s">
        <v>501</v>
      </c>
      <c r="E2" s="49" t="s">
        <v>499</v>
      </c>
      <c r="F2" s="49"/>
      <c r="G2" s="32" t="s">
        <v>500</v>
      </c>
      <c r="H2" s="32" t="s">
        <v>501</v>
      </c>
    </row>
    <row r="3" spans="1:8" ht="18.75">
      <c r="A3" s="2" t="s">
        <v>147</v>
      </c>
      <c r="B3" s="31"/>
      <c r="C3" s="31"/>
      <c r="E3" s="39"/>
      <c r="F3" s="39"/>
      <c r="G3" s="33"/>
      <c r="H3" s="33"/>
    </row>
    <row r="4" ht="18.75">
      <c r="A4" s="3"/>
    </row>
    <row r="5" spans="1:8" ht="18">
      <c r="A5" s="4" t="s">
        <v>50</v>
      </c>
      <c r="B5" s="25">
        <v>427</v>
      </c>
      <c r="C5" s="48">
        <f>B5*32</f>
        <v>13664</v>
      </c>
      <c r="E5" s="4" t="str">
        <f aca="true" t="shared" si="0" ref="E5:E10">A5</f>
        <v>MSC-GE20VB</v>
      </c>
      <c r="F5" s="4" t="str">
        <f aca="true" t="shared" si="1" ref="F5:F10">A18</f>
        <v>MU-GA20VB </v>
      </c>
      <c r="G5" s="34">
        <f>B5+B18</f>
        <v>1096</v>
      </c>
      <c r="H5" s="34">
        <f>G5*32</f>
        <v>35072</v>
      </c>
    </row>
    <row r="6" spans="1:8" ht="18">
      <c r="A6" s="4" t="s">
        <v>51</v>
      </c>
      <c r="B6" s="25">
        <v>501</v>
      </c>
      <c r="C6" s="48">
        <f aca="true" t="shared" si="2" ref="C6:C69">B6*32</f>
        <v>16032</v>
      </c>
      <c r="E6" s="4" t="str">
        <f t="shared" si="0"/>
        <v>MSC-GE 25VB</v>
      </c>
      <c r="F6" s="4" t="str">
        <f t="shared" si="1"/>
        <v>MU-GA25VB </v>
      </c>
      <c r="G6" s="34">
        <f>B6+B19</f>
        <v>1333</v>
      </c>
      <c r="H6" s="34">
        <f aca="true" t="shared" si="3" ref="H6:H63">G6*32</f>
        <v>42656</v>
      </c>
    </row>
    <row r="7" spans="1:8" ht="18">
      <c r="A7" s="4" t="s">
        <v>52</v>
      </c>
      <c r="B7" s="25">
        <v>590</v>
      </c>
      <c r="C7" s="48">
        <f t="shared" si="2"/>
        <v>18880</v>
      </c>
      <c r="E7" s="4" t="str">
        <f t="shared" si="0"/>
        <v>MSC-GE 35VB</v>
      </c>
      <c r="F7" s="4" t="str">
        <f t="shared" si="1"/>
        <v>MU-GA35VB </v>
      </c>
      <c r="G7" s="34">
        <f>B7+B20</f>
        <v>1675</v>
      </c>
      <c r="H7" s="34">
        <f t="shared" si="3"/>
        <v>53600</v>
      </c>
    </row>
    <row r="8" spans="1:8" ht="18">
      <c r="A8" s="4" t="s">
        <v>53</v>
      </c>
      <c r="B8" s="25">
        <v>854</v>
      </c>
      <c r="C8" s="48">
        <f t="shared" si="2"/>
        <v>27328</v>
      </c>
      <c r="E8" s="4" t="str">
        <f t="shared" si="0"/>
        <v>MS-GE50VB</v>
      </c>
      <c r="F8" s="4" t="str">
        <f t="shared" si="1"/>
        <v>MU-GE50VB</v>
      </c>
      <c r="G8" s="34">
        <f>B8+B21</f>
        <v>2006</v>
      </c>
      <c r="H8" s="34">
        <f t="shared" si="3"/>
        <v>64192</v>
      </c>
    </row>
    <row r="9" spans="1:8" ht="18">
      <c r="A9" s="4" t="s">
        <v>54</v>
      </c>
      <c r="B9" s="25">
        <v>957</v>
      </c>
      <c r="C9" s="48">
        <f t="shared" si="2"/>
        <v>30624</v>
      </c>
      <c r="E9" s="4" t="str">
        <f t="shared" si="0"/>
        <v>MS-GA60VB </v>
      </c>
      <c r="F9" s="4" t="str">
        <f t="shared" si="1"/>
        <v>MU-GA60VB </v>
      </c>
      <c r="G9" s="34">
        <f>B9+B22</f>
        <v>2405</v>
      </c>
      <c r="H9" s="34">
        <f t="shared" si="3"/>
        <v>76960</v>
      </c>
    </row>
    <row r="10" spans="1:8" ht="18">
      <c r="A10" s="4" t="s">
        <v>55</v>
      </c>
      <c r="B10" s="25">
        <v>1152</v>
      </c>
      <c r="C10" s="48">
        <f t="shared" si="2"/>
        <v>36864</v>
      </c>
      <c r="E10" s="4" t="str">
        <f t="shared" si="0"/>
        <v>MS-GD80VB</v>
      </c>
      <c r="F10" s="4" t="str">
        <f t="shared" si="1"/>
        <v>MU-GD80VB</v>
      </c>
      <c r="G10" s="34">
        <f>B10+B23</f>
        <v>2852</v>
      </c>
      <c r="H10" s="34">
        <f t="shared" si="3"/>
        <v>91264</v>
      </c>
    </row>
    <row r="11" spans="1:8" ht="18.75">
      <c r="A11" s="3"/>
      <c r="B11" s="25"/>
      <c r="C11" s="48">
        <f t="shared" si="2"/>
        <v>0</v>
      </c>
      <c r="E11" s="4"/>
      <c r="F11" s="4"/>
      <c r="G11" s="34"/>
      <c r="H11" s="34">
        <f t="shared" si="3"/>
        <v>0</v>
      </c>
    </row>
    <row r="12" spans="1:8" ht="18">
      <c r="A12" s="4" t="s">
        <v>56</v>
      </c>
      <c r="B12" s="25">
        <v>900</v>
      </c>
      <c r="C12" s="48">
        <f t="shared" si="2"/>
        <v>28800</v>
      </c>
      <c r="E12" s="4" t="str">
        <f>A5</f>
        <v>MSC-GE20VB</v>
      </c>
      <c r="F12" s="4" t="str">
        <f aca="true" t="shared" si="4" ref="F12:F17">A25</f>
        <v>MUH-GA20VB </v>
      </c>
      <c r="G12" s="34">
        <f>B5+B25</f>
        <v>1273</v>
      </c>
      <c r="H12" s="34">
        <f t="shared" si="3"/>
        <v>40736</v>
      </c>
    </row>
    <row r="13" spans="1:8" ht="18">
      <c r="A13" s="4" t="s">
        <v>57</v>
      </c>
      <c r="B13" s="25">
        <v>1195</v>
      </c>
      <c r="C13" s="48">
        <f t="shared" si="2"/>
        <v>38240</v>
      </c>
      <c r="E13" s="4" t="str">
        <f>A6</f>
        <v>MSC-GE 25VB</v>
      </c>
      <c r="F13" s="4" t="str">
        <f t="shared" si="4"/>
        <v>MUH-GA25VB </v>
      </c>
      <c r="G13" s="34">
        <f>B6+B26</f>
        <v>1493</v>
      </c>
      <c r="H13" s="34">
        <f t="shared" si="3"/>
        <v>47776</v>
      </c>
    </row>
    <row r="14" spans="1:8" ht="18">
      <c r="A14" s="4" t="s">
        <v>58</v>
      </c>
      <c r="B14" s="25">
        <v>1241</v>
      </c>
      <c r="C14" s="48">
        <f t="shared" si="2"/>
        <v>39712</v>
      </c>
      <c r="E14" s="4" t="str">
        <f>A7</f>
        <v>MSC-GE 35VB</v>
      </c>
      <c r="F14" s="4" t="str">
        <f t="shared" si="4"/>
        <v>MUH-GA35VB </v>
      </c>
      <c r="G14" s="34">
        <f>B7+B27</f>
        <v>1806</v>
      </c>
      <c r="H14" s="34">
        <f t="shared" si="3"/>
        <v>57792</v>
      </c>
    </row>
    <row r="15" spans="1:8" ht="18.75">
      <c r="A15" s="5"/>
      <c r="B15" s="25" t="s">
        <v>498</v>
      </c>
      <c r="C15" s="48" t="e">
        <f t="shared" si="2"/>
        <v>#VALUE!</v>
      </c>
      <c r="E15" s="4" t="str">
        <f>A12</f>
        <v>MSH-GE50VB</v>
      </c>
      <c r="F15" s="4" t="str">
        <f t="shared" si="4"/>
        <v>MUH-GE50VB</v>
      </c>
      <c r="G15" s="34">
        <f>B12+B28</f>
        <v>2447</v>
      </c>
      <c r="H15" s="34">
        <f t="shared" si="3"/>
        <v>78304</v>
      </c>
    </row>
    <row r="16" spans="1:8" ht="18.75">
      <c r="A16" s="2" t="s">
        <v>148</v>
      </c>
      <c r="B16" s="25" t="s">
        <v>498</v>
      </c>
      <c r="C16" s="48" t="e">
        <f t="shared" si="2"/>
        <v>#VALUE!</v>
      </c>
      <c r="E16" s="4" t="str">
        <f>A13</f>
        <v>MSH-GA60VB </v>
      </c>
      <c r="F16" s="4" t="str">
        <f t="shared" si="4"/>
        <v>MUH-GA60VB </v>
      </c>
      <c r="G16" s="34">
        <f>B13+B29</f>
        <v>2988</v>
      </c>
      <c r="H16" s="34">
        <f t="shared" si="3"/>
        <v>95616</v>
      </c>
    </row>
    <row r="17" spans="1:8" ht="18.75">
      <c r="A17" s="3"/>
      <c r="B17" s="25" t="s">
        <v>498</v>
      </c>
      <c r="C17" s="48" t="e">
        <f t="shared" si="2"/>
        <v>#VALUE!</v>
      </c>
      <c r="E17" s="4" t="str">
        <f>A14</f>
        <v>MSH-GD80VB</v>
      </c>
      <c r="F17" s="4" t="str">
        <f t="shared" si="4"/>
        <v>MUH-GD80VB </v>
      </c>
      <c r="G17" s="34">
        <f>B14+B30</f>
        <v>3194</v>
      </c>
      <c r="H17" s="34">
        <f t="shared" si="3"/>
        <v>102208</v>
      </c>
    </row>
    <row r="18" spans="1:8" ht="18">
      <c r="A18" s="4" t="s">
        <v>59</v>
      </c>
      <c r="B18" s="25">
        <v>669</v>
      </c>
      <c r="C18" s="48">
        <f t="shared" si="2"/>
        <v>21408</v>
      </c>
      <c r="H18" s="34">
        <f t="shared" si="3"/>
        <v>0</v>
      </c>
    </row>
    <row r="19" spans="1:8" ht="18">
      <c r="A19" s="4" t="s">
        <v>60</v>
      </c>
      <c r="B19" s="25">
        <v>832</v>
      </c>
      <c r="C19" s="48">
        <f t="shared" si="2"/>
        <v>26624</v>
      </c>
      <c r="E19" s="50" t="str">
        <f aca="true" t="shared" si="5" ref="E19:E24">A38</f>
        <v>MSZ-GE25 VA</v>
      </c>
      <c r="F19" s="50" t="str">
        <f aca="true" t="shared" si="6" ref="F19:F24">A110</f>
        <v>MUZ-GE25 VA  </v>
      </c>
      <c r="G19" s="51">
        <f aca="true" t="shared" si="7" ref="G19:G24">B38+B110</f>
        <v>1725</v>
      </c>
      <c r="H19" s="34">
        <f t="shared" si="3"/>
        <v>55200</v>
      </c>
    </row>
    <row r="20" spans="1:8" ht="18">
      <c r="A20" s="4" t="s">
        <v>61</v>
      </c>
      <c r="B20" s="25">
        <v>1085</v>
      </c>
      <c r="C20" s="48">
        <f t="shared" si="2"/>
        <v>34720</v>
      </c>
      <c r="E20" s="4" t="str">
        <f t="shared" si="5"/>
        <v>MSZ-GE35 VA</v>
      </c>
      <c r="F20" s="4" t="str">
        <f t="shared" si="6"/>
        <v>MUZ-GE35 VA  </v>
      </c>
      <c r="G20" s="34">
        <f t="shared" si="7"/>
        <v>2162</v>
      </c>
      <c r="H20" s="34">
        <f t="shared" si="3"/>
        <v>69184</v>
      </c>
    </row>
    <row r="21" spans="1:8" ht="18">
      <c r="A21" s="4" t="s">
        <v>62</v>
      </c>
      <c r="B21" s="25">
        <v>1152</v>
      </c>
      <c r="C21" s="48">
        <f t="shared" si="2"/>
        <v>36864</v>
      </c>
      <c r="E21" s="4" t="str">
        <f t="shared" si="5"/>
        <v>MSZ-GE42 VA</v>
      </c>
      <c r="F21" s="4" t="str">
        <f t="shared" si="6"/>
        <v>MUZ-GE42 VA  </v>
      </c>
      <c r="G21" s="34">
        <f t="shared" si="7"/>
        <v>2567</v>
      </c>
      <c r="H21" s="34">
        <f t="shared" si="3"/>
        <v>82144</v>
      </c>
    </row>
    <row r="22" spans="1:8" ht="18">
      <c r="A22" s="4" t="s">
        <v>63</v>
      </c>
      <c r="B22" s="25">
        <v>1448</v>
      </c>
      <c r="C22" s="48">
        <f t="shared" si="2"/>
        <v>46336</v>
      </c>
      <c r="E22" s="4" t="str">
        <f t="shared" si="5"/>
        <v>MSZ-GE50 VA</v>
      </c>
      <c r="F22" s="4" t="str">
        <f t="shared" si="6"/>
        <v>MUZ-GE50 VA  </v>
      </c>
      <c r="G22" s="34">
        <f t="shared" si="7"/>
        <v>3114</v>
      </c>
      <c r="H22" s="34">
        <f t="shared" si="3"/>
        <v>99648</v>
      </c>
    </row>
    <row r="23" spans="1:8" ht="18">
      <c r="A23" s="4" t="s">
        <v>64</v>
      </c>
      <c r="B23" s="25">
        <v>1700</v>
      </c>
      <c r="C23" s="48">
        <f t="shared" si="2"/>
        <v>54400</v>
      </c>
      <c r="E23" s="4" t="str">
        <f t="shared" si="5"/>
        <v>MSZ-GE60 VA </v>
      </c>
      <c r="F23" s="4" t="str">
        <f t="shared" si="6"/>
        <v>MUZ-GE60 VA</v>
      </c>
      <c r="G23" s="34">
        <f t="shared" si="7"/>
        <v>3788</v>
      </c>
      <c r="H23" s="34">
        <f t="shared" si="3"/>
        <v>121216</v>
      </c>
    </row>
    <row r="24" spans="1:8" ht="18">
      <c r="A24" s="4"/>
      <c r="B24" s="25" t="s">
        <v>498</v>
      </c>
      <c r="C24" s="48" t="e">
        <f t="shared" si="2"/>
        <v>#VALUE!</v>
      </c>
      <c r="E24" s="4" t="str">
        <f t="shared" si="5"/>
        <v>MSZ-GE71 VA </v>
      </c>
      <c r="F24" s="4" t="str">
        <f t="shared" si="6"/>
        <v>MUZ-GE71 VA</v>
      </c>
      <c r="G24" s="34">
        <f t="shared" si="7"/>
        <v>4757</v>
      </c>
      <c r="H24" s="34">
        <f t="shared" si="3"/>
        <v>152224</v>
      </c>
    </row>
    <row r="25" spans="1:8" ht="18">
      <c r="A25" s="4" t="s">
        <v>65</v>
      </c>
      <c r="B25" s="25">
        <v>846</v>
      </c>
      <c r="C25" s="48">
        <f t="shared" si="2"/>
        <v>27072</v>
      </c>
      <c r="E25" s="36"/>
      <c r="F25" s="36"/>
      <c r="H25" s="34">
        <f t="shared" si="3"/>
        <v>0</v>
      </c>
    </row>
    <row r="26" spans="1:8" ht="18">
      <c r="A26" s="4" t="s">
        <v>66</v>
      </c>
      <c r="B26" s="25">
        <v>992</v>
      </c>
      <c r="C26" s="48">
        <f t="shared" si="2"/>
        <v>31744</v>
      </c>
      <c r="E26" s="4" t="str">
        <f>A34</f>
        <v>MSZ-HC25 VA</v>
      </c>
      <c r="F26" s="4" t="str">
        <f>A107</f>
        <v>MUZ-HC25 VA  </v>
      </c>
      <c r="G26" s="34">
        <f>B34+B107</f>
        <v>1417</v>
      </c>
      <c r="H26" s="34">
        <f t="shared" si="3"/>
        <v>45344</v>
      </c>
    </row>
    <row r="27" spans="1:8" ht="18">
      <c r="A27" s="4" t="s">
        <v>67</v>
      </c>
      <c r="B27" s="25">
        <v>1216</v>
      </c>
      <c r="C27" s="48">
        <f t="shared" si="2"/>
        <v>38912</v>
      </c>
      <c r="E27" s="4" t="str">
        <f>A35</f>
        <v>MSZ-HC35 VA</v>
      </c>
      <c r="F27" s="4" t="str">
        <f>A108</f>
        <v>MUZ-HC35 VA  </v>
      </c>
      <c r="G27" s="34">
        <f>B35+B108</f>
        <v>1772</v>
      </c>
      <c r="H27" s="34">
        <f t="shared" si="3"/>
        <v>56704</v>
      </c>
    </row>
    <row r="28" spans="1:8" ht="18">
      <c r="A28" s="4" t="s">
        <v>68</v>
      </c>
      <c r="B28" s="25">
        <v>1547</v>
      </c>
      <c r="C28" s="48">
        <f t="shared" si="2"/>
        <v>49504</v>
      </c>
      <c r="H28" s="34">
        <f t="shared" si="3"/>
        <v>0</v>
      </c>
    </row>
    <row r="29" spans="1:8" ht="18">
      <c r="A29" s="4" t="s">
        <v>69</v>
      </c>
      <c r="B29" s="25">
        <v>1793</v>
      </c>
      <c r="C29" s="48">
        <f t="shared" si="2"/>
        <v>57376</v>
      </c>
      <c r="E29" s="4" t="str">
        <f>A46</f>
        <v>MSZ-EF25VEW (white)</v>
      </c>
      <c r="F29" s="4" t="str">
        <f>$A$120</f>
        <v>MUZ-EF25VE</v>
      </c>
      <c r="G29" s="34">
        <f>B46+B120</f>
        <v>1887</v>
      </c>
      <c r="H29" s="34">
        <f t="shared" si="3"/>
        <v>60384</v>
      </c>
    </row>
    <row r="30" spans="1:8" ht="18">
      <c r="A30" s="4" t="s">
        <v>70</v>
      </c>
      <c r="B30" s="25">
        <v>1953</v>
      </c>
      <c r="C30" s="48">
        <f t="shared" si="2"/>
        <v>62496</v>
      </c>
      <c r="E30" s="4" t="str">
        <f>A52</f>
        <v>MSZ-EF25VEB (black)</v>
      </c>
      <c r="F30" s="4" t="str">
        <f>$A$120</f>
        <v>MUZ-EF25VE</v>
      </c>
      <c r="G30" s="34">
        <f>B46+B120</f>
        <v>1887</v>
      </c>
      <c r="H30" s="34">
        <f t="shared" si="3"/>
        <v>60384</v>
      </c>
    </row>
    <row r="31" spans="1:8" ht="18.75">
      <c r="A31" s="5"/>
      <c r="B31" s="25"/>
      <c r="C31" s="48">
        <f t="shared" si="2"/>
        <v>0</v>
      </c>
      <c r="E31" s="4" t="str">
        <f>A58</f>
        <v>MSZ-EF25VES (silver)</v>
      </c>
      <c r="F31" s="4" t="str">
        <f>$A$120</f>
        <v>MUZ-EF25VE</v>
      </c>
      <c r="G31" s="34">
        <f>B58+B120</f>
        <v>1918</v>
      </c>
      <c r="H31" s="34">
        <f t="shared" si="3"/>
        <v>61376</v>
      </c>
    </row>
    <row r="32" spans="1:8" ht="18.75">
      <c r="A32" s="2" t="s">
        <v>150</v>
      </c>
      <c r="B32" s="25"/>
      <c r="C32" s="48">
        <f t="shared" si="2"/>
        <v>0</v>
      </c>
      <c r="H32" s="34">
        <f t="shared" si="3"/>
        <v>0</v>
      </c>
    </row>
    <row r="33" spans="1:8" ht="18.75">
      <c r="A33" s="3"/>
      <c r="B33" s="25"/>
      <c r="C33" s="48">
        <f t="shared" si="2"/>
        <v>0</v>
      </c>
      <c r="E33" s="4" t="str">
        <f>A63</f>
        <v>MSZ-FD25 VA</v>
      </c>
      <c r="F33" s="4" t="str">
        <f>A125</f>
        <v>MUZ-FD25 VA</v>
      </c>
      <c r="G33" s="34">
        <f>B63+B125</f>
        <v>1986</v>
      </c>
      <c r="H33" s="34">
        <f t="shared" si="3"/>
        <v>63552</v>
      </c>
    </row>
    <row r="34" spans="1:9" ht="18">
      <c r="A34" s="4" t="s">
        <v>444</v>
      </c>
      <c r="B34" s="25">
        <v>424</v>
      </c>
      <c r="C34" s="48">
        <f t="shared" si="2"/>
        <v>13568</v>
      </c>
      <c r="D34" s="41"/>
      <c r="E34" s="4" t="str">
        <f>A64</f>
        <v>MSZ-FD35 VA</v>
      </c>
      <c r="F34" s="4" t="str">
        <f aca="true" t="shared" si="8" ref="F34:F39">A126</f>
        <v>MUZ-FD35 VA</v>
      </c>
      <c r="G34" s="34">
        <f>B64+B126</f>
        <v>2468</v>
      </c>
      <c r="H34" s="34">
        <f t="shared" si="3"/>
        <v>78976</v>
      </c>
      <c r="I34" s="41"/>
    </row>
    <row r="35" spans="1:8" ht="18">
      <c r="A35" s="4" t="s">
        <v>445</v>
      </c>
      <c r="B35" s="25">
        <v>529</v>
      </c>
      <c r="C35" s="48">
        <f t="shared" si="2"/>
        <v>16928</v>
      </c>
      <c r="E35" s="4" t="str">
        <f>A65</f>
        <v>MSZ-FD50 VA</v>
      </c>
      <c r="F35" s="4" t="str">
        <f t="shared" si="8"/>
        <v>MUZ-FD50 VA</v>
      </c>
      <c r="G35" s="34">
        <f>B65+B127</f>
        <v>3532</v>
      </c>
      <c r="H35" s="34">
        <f t="shared" si="3"/>
        <v>113024</v>
      </c>
    </row>
    <row r="36" spans="1:8" ht="18.75">
      <c r="A36" s="3"/>
      <c r="B36" s="25"/>
      <c r="C36" s="48">
        <f t="shared" si="2"/>
        <v>0</v>
      </c>
      <c r="E36" s="4"/>
      <c r="F36" s="4"/>
      <c r="G36" s="34"/>
      <c r="H36" s="34">
        <f t="shared" si="3"/>
        <v>0</v>
      </c>
    </row>
    <row r="37" spans="1:8" ht="18">
      <c r="A37" s="4" t="s">
        <v>260</v>
      </c>
      <c r="B37" s="25">
        <v>529</v>
      </c>
      <c r="C37" s="48">
        <f t="shared" si="2"/>
        <v>16928</v>
      </c>
      <c r="E37" s="4" t="s">
        <v>261</v>
      </c>
      <c r="F37" s="4" t="str">
        <f t="shared" si="8"/>
        <v>MUZ-FD25 VABH</v>
      </c>
      <c r="G37" s="34">
        <f>B63+B129</f>
        <v>2481</v>
      </c>
      <c r="H37" s="34">
        <f t="shared" si="3"/>
        <v>79392</v>
      </c>
    </row>
    <row r="38" spans="1:9" ht="18">
      <c r="A38" s="50" t="s">
        <v>71</v>
      </c>
      <c r="B38" s="52">
        <v>547</v>
      </c>
      <c r="C38" s="48">
        <f t="shared" si="2"/>
        <v>17504</v>
      </c>
      <c r="D38" s="42"/>
      <c r="E38" s="4" t="s">
        <v>262</v>
      </c>
      <c r="F38" s="4" t="str">
        <f t="shared" si="8"/>
        <v>MUZ-FD35 VABH</v>
      </c>
      <c r="G38" s="34">
        <f>B64+B130</f>
        <v>3074</v>
      </c>
      <c r="H38" s="34">
        <f t="shared" si="3"/>
        <v>98368</v>
      </c>
      <c r="I38" s="42"/>
    </row>
    <row r="39" spans="1:9" ht="18">
      <c r="A39" s="4" t="s">
        <v>72</v>
      </c>
      <c r="B39" s="25">
        <v>708</v>
      </c>
      <c r="C39" s="48">
        <f t="shared" si="2"/>
        <v>22656</v>
      </c>
      <c r="D39" s="42"/>
      <c r="E39" s="4" t="s">
        <v>228</v>
      </c>
      <c r="F39" s="4" t="str">
        <f t="shared" si="8"/>
        <v>MUZ-FD50 VABH</v>
      </c>
      <c r="G39" s="34">
        <f>B65+B131</f>
        <v>4383</v>
      </c>
      <c r="H39" s="34">
        <f t="shared" si="3"/>
        <v>140256</v>
      </c>
      <c r="I39" s="42"/>
    </row>
    <row r="40" spans="1:9" ht="18">
      <c r="A40" s="4" t="s">
        <v>259</v>
      </c>
      <c r="B40" s="25">
        <v>813</v>
      </c>
      <c r="C40" s="48">
        <f t="shared" si="2"/>
        <v>26016</v>
      </c>
      <c r="D40" s="42"/>
      <c r="E40" s="24"/>
      <c r="F40" s="24"/>
      <c r="G40" s="37"/>
      <c r="H40" s="34">
        <f t="shared" si="3"/>
        <v>0</v>
      </c>
      <c r="I40" s="42"/>
    </row>
    <row r="41" spans="1:9" ht="18">
      <c r="A41" s="4" t="s">
        <v>73</v>
      </c>
      <c r="B41" s="25">
        <v>1039</v>
      </c>
      <c r="C41" s="48">
        <f t="shared" si="2"/>
        <v>33248</v>
      </c>
      <c r="D41" s="42"/>
      <c r="E41" s="4" t="str">
        <f>A90</f>
        <v>SEZ-KD25 VA</v>
      </c>
      <c r="F41" s="4" t="str">
        <f>A110</f>
        <v>MUZ-GE25 VA  </v>
      </c>
      <c r="G41" s="34">
        <f>B90+B110</f>
        <v>2118</v>
      </c>
      <c r="H41" s="34">
        <f t="shared" si="3"/>
        <v>67776</v>
      </c>
      <c r="I41" s="42"/>
    </row>
    <row r="42" spans="1:9" ht="18">
      <c r="A42" s="4" t="s">
        <v>74</v>
      </c>
      <c r="B42" s="25">
        <v>1147</v>
      </c>
      <c r="C42" s="48">
        <f t="shared" si="2"/>
        <v>36704</v>
      </c>
      <c r="D42" s="42"/>
      <c r="E42" s="4" t="str">
        <f>A91</f>
        <v>SEZ-KD35 VA</v>
      </c>
      <c r="F42" s="4" t="str">
        <f>A111</f>
        <v>MUZ-GE35 VA  </v>
      </c>
      <c r="G42" s="34">
        <f>B91+B111</f>
        <v>2419</v>
      </c>
      <c r="H42" s="34">
        <f t="shared" si="3"/>
        <v>77408</v>
      </c>
      <c r="I42" s="42"/>
    </row>
    <row r="43" spans="1:13" ht="18">
      <c r="A43" s="4" t="s">
        <v>75</v>
      </c>
      <c r="B43" s="25">
        <v>1469</v>
      </c>
      <c r="C43" s="48">
        <f t="shared" si="2"/>
        <v>47008</v>
      </c>
      <c r="E43" s="4" t="str">
        <f>A92</f>
        <v>SEZ-KD50 VA</v>
      </c>
      <c r="F43" s="4" t="str">
        <f>A137</f>
        <v>SUZ-KA50 VA</v>
      </c>
      <c r="G43" s="34">
        <f>B92+B137</f>
        <v>3151</v>
      </c>
      <c r="H43" s="34">
        <f t="shared" si="3"/>
        <v>100832</v>
      </c>
      <c r="L43" s="22"/>
      <c r="M43" s="22"/>
    </row>
    <row r="44" spans="1:13" ht="18">
      <c r="A44" s="4"/>
      <c r="B44" s="25"/>
      <c r="C44" s="48">
        <f t="shared" si="2"/>
        <v>0</v>
      </c>
      <c r="D44" s="42"/>
      <c r="E44" s="4" t="str">
        <f>A93</f>
        <v>SEZ-KD60 VA</v>
      </c>
      <c r="F44" s="4" t="str">
        <f>A138</f>
        <v>SUZ-KA60 VA</v>
      </c>
      <c r="G44" s="34">
        <f>B93+B138</f>
        <v>3708</v>
      </c>
      <c r="H44" s="34">
        <f t="shared" si="3"/>
        <v>118656</v>
      </c>
      <c r="I44" s="42"/>
      <c r="L44" s="16"/>
      <c r="M44" s="16"/>
    </row>
    <row r="45" spans="1:8" ht="18">
      <c r="A45" s="4" t="s">
        <v>348</v>
      </c>
      <c r="B45" s="25">
        <v>578</v>
      </c>
      <c r="C45" s="48">
        <f t="shared" si="2"/>
        <v>18496</v>
      </c>
      <c r="E45" s="4" t="str">
        <f>A94</f>
        <v>SEZ-KD71 VA</v>
      </c>
      <c r="F45" s="4" t="str">
        <f>A139</f>
        <v>SUZ-KA71 VA</v>
      </c>
      <c r="G45" s="34">
        <f>B94+B139</f>
        <v>4271</v>
      </c>
      <c r="H45" s="34">
        <f t="shared" si="3"/>
        <v>136672</v>
      </c>
    </row>
    <row r="46" spans="1:8" ht="18">
      <c r="A46" s="4" t="s">
        <v>349</v>
      </c>
      <c r="B46" s="25">
        <v>594</v>
      </c>
      <c r="C46" s="48">
        <f t="shared" si="2"/>
        <v>19008</v>
      </c>
      <c r="H46" s="34">
        <f t="shared" si="3"/>
        <v>0</v>
      </c>
    </row>
    <row r="47" spans="1:8" ht="18">
      <c r="A47" s="4" t="s">
        <v>350</v>
      </c>
      <c r="B47" s="25">
        <v>767</v>
      </c>
      <c r="C47" s="48">
        <f t="shared" si="2"/>
        <v>24544</v>
      </c>
      <c r="E47" s="4" t="str">
        <f>A82</f>
        <v>SLZ-KA25 VAL</v>
      </c>
      <c r="F47" s="4" t="s">
        <v>263</v>
      </c>
      <c r="G47" s="34">
        <f>B82+B110</f>
        <v>2093</v>
      </c>
      <c r="H47" s="34">
        <f t="shared" si="3"/>
        <v>66976</v>
      </c>
    </row>
    <row r="48" spans="1:8" ht="18">
      <c r="A48" s="4" t="s">
        <v>351</v>
      </c>
      <c r="B48" s="25">
        <v>962</v>
      </c>
      <c r="C48" s="48">
        <f t="shared" si="2"/>
        <v>30784</v>
      </c>
      <c r="E48" s="4" t="str">
        <f aca="true" t="shared" si="9" ref="E48:E53">A83</f>
        <v>SLZ-KA35 VAL</v>
      </c>
      <c r="F48" s="4" t="s">
        <v>264</v>
      </c>
      <c r="G48" s="34">
        <f>B83+B111</f>
        <v>2546</v>
      </c>
      <c r="H48" s="34">
        <f t="shared" si="3"/>
        <v>81472</v>
      </c>
    </row>
    <row r="49" spans="1:8" ht="18">
      <c r="A49" s="4" t="s">
        <v>352</v>
      </c>
      <c r="B49" s="25">
        <v>1095</v>
      </c>
      <c r="C49" s="48">
        <f t="shared" si="2"/>
        <v>35040</v>
      </c>
      <c r="E49" s="4" t="str">
        <f t="shared" si="9"/>
        <v>SLZ-KA50 VAL</v>
      </c>
      <c r="F49" s="4" t="s">
        <v>161</v>
      </c>
      <c r="G49" s="34">
        <f>B84+B137</f>
        <v>3312</v>
      </c>
      <c r="H49" s="34">
        <f t="shared" si="3"/>
        <v>105984</v>
      </c>
    </row>
    <row r="50" spans="1:8" ht="18.75">
      <c r="A50" s="5"/>
      <c r="B50" s="25"/>
      <c r="C50" s="48">
        <f t="shared" si="2"/>
        <v>0</v>
      </c>
      <c r="E50" s="4"/>
      <c r="F50" s="4"/>
      <c r="G50" s="34"/>
      <c r="H50" s="34">
        <f t="shared" si="3"/>
        <v>0</v>
      </c>
    </row>
    <row r="51" spans="1:8" ht="18">
      <c r="A51" s="4" t="s">
        <v>353</v>
      </c>
      <c r="B51" s="25">
        <v>578</v>
      </c>
      <c r="C51" s="48">
        <f t="shared" si="2"/>
        <v>18496</v>
      </c>
      <c r="E51" s="4" t="str">
        <f t="shared" si="9"/>
        <v>SLP-2 AA wired</v>
      </c>
      <c r="F51" s="4"/>
      <c r="G51" s="34">
        <f>B86</f>
        <v>269</v>
      </c>
      <c r="H51" s="34">
        <f t="shared" si="3"/>
        <v>8608</v>
      </c>
    </row>
    <row r="52" spans="1:8" ht="18">
      <c r="A52" s="4" t="s">
        <v>354</v>
      </c>
      <c r="B52" s="25">
        <v>594</v>
      </c>
      <c r="C52" s="48">
        <f t="shared" si="2"/>
        <v>19008</v>
      </c>
      <c r="E52" s="4" t="str">
        <f t="shared" si="9"/>
        <v>SLP-2 AL infrared</v>
      </c>
      <c r="F52" s="4"/>
      <c r="G52" s="34">
        <f>B87</f>
        <v>269</v>
      </c>
      <c r="H52" s="34">
        <f t="shared" si="3"/>
        <v>8608</v>
      </c>
    </row>
    <row r="53" spans="1:8" ht="18">
      <c r="A53" s="4" t="s">
        <v>355</v>
      </c>
      <c r="B53" s="25">
        <v>767</v>
      </c>
      <c r="C53" s="48">
        <f t="shared" si="2"/>
        <v>24544</v>
      </c>
      <c r="E53" s="4" t="str">
        <f t="shared" si="9"/>
        <v>SLP-2 ALW</v>
      </c>
      <c r="F53" s="4"/>
      <c r="G53" s="34">
        <f>B88</f>
        <v>269</v>
      </c>
      <c r="H53" s="34">
        <f t="shared" si="3"/>
        <v>8608</v>
      </c>
    </row>
    <row r="54" spans="1:8" ht="18">
      <c r="A54" s="4" t="s">
        <v>356</v>
      </c>
      <c r="B54" s="25">
        <v>962</v>
      </c>
      <c r="C54" s="48">
        <f t="shared" si="2"/>
        <v>30784</v>
      </c>
      <c r="E54" s="4"/>
      <c r="F54" s="4"/>
      <c r="H54" s="34">
        <f t="shared" si="3"/>
        <v>0</v>
      </c>
    </row>
    <row r="55" spans="1:8" ht="18">
      <c r="A55" s="4" t="s">
        <v>357</v>
      </c>
      <c r="B55" s="25">
        <v>1095</v>
      </c>
      <c r="C55" s="48">
        <f t="shared" si="2"/>
        <v>35040</v>
      </c>
      <c r="E55" s="4" t="str">
        <f>A74</f>
        <v>MLZ-KA25 VA</v>
      </c>
      <c r="F55" s="4" t="s">
        <v>263</v>
      </c>
      <c r="G55" s="34">
        <f>B74+B110</f>
        <v>2319</v>
      </c>
      <c r="H55" s="34">
        <f t="shared" si="3"/>
        <v>74208</v>
      </c>
    </row>
    <row r="56" spans="1:8" ht="18.75">
      <c r="A56" s="5"/>
      <c r="B56" s="25"/>
      <c r="C56" s="48">
        <f t="shared" si="2"/>
        <v>0</v>
      </c>
      <c r="E56" s="4" t="str">
        <f>A75</f>
        <v>MLZ-KA35 VA</v>
      </c>
      <c r="F56" s="4" t="s">
        <v>264</v>
      </c>
      <c r="G56" s="34">
        <f>B75+B111</f>
        <v>2812</v>
      </c>
      <c r="H56" s="34">
        <f t="shared" si="3"/>
        <v>89984</v>
      </c>
    </row>
    <row r="57" spans="1:8" ht="18">
      <c r="A57" s="4" t="s">
        <v>358</v>
      </c>
      <c r="B57" s="25">
        <v>603</v>
      </c>
      <c r="C57" s="48">
        <f t="shared" si="2"/>
        <v>19296</v>
      </c>
      <c r="E57" s="4" t="str">
        <f>A76</f>
        <v>MLZ-KA50 VA</v>
      </c>
      <c r="F57" s="4" t="s">
        <v>161</v>
      </c>
      <c r="G57" s="34">
        <f>B76+B137</f>
        <v>3622</v>
      </c>
      <c r="H57" s="34">
        <f t="shared" si="3"/>
        <v>115904</v>
      </c>
    </row>
    <row r="58" spans="1:8" ht="18">
      <c r="A58" s="4" t="s">
        <v>359</v>
      </c>
      <c r="B58" s="25">
        <v>625</v>
      </c>
      <c r="C58" s="48">
        <f t="shared" si="2"/>
        <v>20000</v>
      </c>
      <c r="E58" s="4"/>
      <c r="F58" s="4"/>
      <c r="H58" s="34">
        <f t="shared" si="3"/>
        <v>0</v>
      </c>
    </row>
    <row r="59" spans="1:8" ht="18">
      <c r="A59" s="4" t="s">
        <v>360</v>
      </c>
      <c r="B59" s="25">
        <v>807</v>
      </c>
      <c r="C59" s="48">
        <f t="shared" si="2"/>
        <v>25824</v>
      </c>
      <c r="E59" s="4" t="str">
        <f>A78</f>
        <v>MLP-440W</v>
      </c>
      <c r="F59" s="4"/>
      <c r="G59" s="34">
        <f>B78</f>
        <v>340</v>
      </c>
      <c r="H59" s="34">
        <f t="shared" si="3"/>
        <v>10880</v>
      </c>
    </row>
    <row r="60" spans="1:8" ht="18">
      <c r="A60" s="4" t="s">
        <v>361</v>
      </c>
      <c r="B60" s="25">
        <v>990</v>
      </c>
      <c r="C60" s="48">
        <f t="shared" si="2"/>
        <v>31680</v>
      </c>
      <c r="H60" s="34">
        <f t="shared" si="3"/>
        <v>0</v>
      </c>
    </row>
    <row r="61" spans="1:8" ht="18">
      <c r="A61" s="4" t="s">
        <v>362</v>
      </c>
      <c r="B61" s="25">
        <v>1154</v>
      </c>
      <c r="C61" s="48">
        <f t="shared" si="2"/>
        <v>36928</v>
      </c>
      <c r="E61" s="4" t="str">
        <f>A70</f>
        <v>MFZ-KA25 VA</v>
      </c>
      <c r="F61" s="4" t="s">
        <v>263</v>
      </c>
      <c r="G61" s="34">
        <f>B70+B110</f>
        <v>2765</v>
      </c>
      <c r="H61" s="34">
        <f t="shared" si="3"/>
        <v>88480</v>
      </c>
    </row>
    <row r="62" spans="1:8" ht="18">
      <c r="A62" s="4"/>
      <c r="B62" s="25"/>
      <c r="C62" s="48">
        <f t="shared" si="2"/>
        <v>0</v>
      </c>
      <c r="E62" s="4" t="str">
        <f>A71</f>
        <v>MFZ-KA35 VA</v>
      </c>
      <c r="F62" s="4" t="s">
        <v>264</v>
      </c>
      <c r="G62" s="34">
        <f>B71+B111</f>
        <v>3158</v>
      </c>
      <c r="H62" s="34">
        <f t="shared" si="3"/>
        <v>101056</v>
      </c>
    </row>
    <row r="63" spans="1:8" ht="18">
      <c r="A63" s="4" t="s">
        <v>261</v>
      </c>
      <c r="B63" s="25">
        <v>625</v>
      </c>
      <c r="C63" s="48">
        <f t="shared" si="2"/>
        <v>20000</v>
      </c>
      <c r="E63" s="4" t="str">
        <f>A72</f>
        <v>MFZ-KA50 VA</v>
      </c>
      <c r="F63" s="4" t="s">
        <v>161</v>
      </c>
      <c r="G63" s="34">
        <f>B72+B137</f>
        <v>4042</v>
      </c>
      <c r="H63" s="34">
        <f t="shared" si="3"/>
        <v>129344</v>
      </c>
    </row>
    <row r="64" spans="1:3" ht="18">
      <c r="A64" s="4" t="s">
        <v>262</v>
      </c>
      <c r="B64" s="25">
        <v>807</v>
      </c>
      <c r="C64" s="48">
        <f t="shared" si="2"/>
        <v>25824</v>
      </c>
    </row>
    <row r="65" spans="1:3" ht="18">
      <c r="A65" s="4" t="s">
        <v>228</v>
      </c>
      <c r="B65" s="25">
        <v>1154</v>
      </c>
      <c r="C65" s="48">
        <f t="shared" si="2"/>
        <v>36928</v>
      </c>
    </row>
    <row r="66" spans="1:3" ht="18.75">
      <c r="A66" s="5"/>
      <c r="B66" s="25"/>
      <c r="C66" s="48">
        <f t="shared" si="2"/>
        <v>0</v>
      </c>
    </row>
    <row r="67" spans="1:3" ht="18">
      <c r="A67" s="4" t="s">
        <v>48</v>
      </c>
      <c r="B67" s="25">
        <v>671</v>
      </c>
      <c r="C67" s="48">
        <f t="shared" si="2"/>
        <v>21472</v>
      </c>
    </row>
    <row r="68" spans="1:3" ht="18">
      <c r="A68" s="4" t="s">
        <v>49</v>
      </c>
      <c r="B68" s="25">
        <v>684</v>
      </c>
      <c r="C68" s="48">
        <f t="shared" si="2"/>
        <v>21888</v>
      </c>
    </row>
    <row r="69" spans="1:3" ht="18.75">
      <c r="A69" s="5"/>
      <c r="B69" s="25"/>
      <c r="C69" s="48">
        <f t="shared" si="2"/>
        <v>0</v>
      </c>
    </row>
    <row r="70" spans="1:3" ht="18">
      <c r="A70" s="4" t="s">
        <v>151</v>
      </c>
      <c r="B70" s="25">
        <v>1587</v>
      </c>
      <c r="C70" s="48">
        <f aca="true" t="shared" si="10" ref="C70:C133">B70*32</f>
        <v>50784</v>
      </c>
    </row>
    <row r="71" spans="1:3" ht="18">
      <c r="A71" s="4" t="s">
        <v>152</v>
      </c>
      <c r="B71" s="25">
        <v>1704</v>
      </c>
      <c r="C71" s="48">
        <f t="shared" si="10"/>
        <v>54528</v>
      </c>
    </row>
    <row r="72" spans="1:3" ht="18">
      <c r="A72" s="4" t="s">
        <v>153</v>
      </c>
      <c r="B72" s="25">
        <v>2007</v>
      </c>
      <c r="C72" s="48">
        <f t="shared" si="10"/>
        <v>64224</v>
      </c>
    </row>
    <row r="73" spans="1:3" ht="17.25" customHeight="1">
      <c r="A73" s="4"/>
      <c r="B73" s="25"/>
      <c r="C73" s="48">
        <f t="shared" si="10"/>
        <v>0</v>
      </c>
    </row>
    <row r="74" spans="1:3" ht="18">
      <c r="A74" s="4" t="s">
        <v>103</v>
      </c>
      <c r="B74" s="25">
        <v>1141</v>
      </c>
      <c r="C74" s="48">
        <f t="shared" si="10"/>
        <v>36512</v>
      </c>
    </row>
    <row r="75" spans="1:3" ht="18">
      <c r="A75" s="4" t="s">
        <v>104</v>
      </c>
      <c r="B75" s="25">
        <v>1358</v>
      </c>
      <c r="C75" s="48">
        <f t="shared" si="10"/>
        <v>43456</v>
      </c>
    </row>
    <row r="76" spans="1:3" ht="18">
      <c r="A76" s="4" t="s">
        <v>105</v>
      </c>
      <c r="B76" s="25">
        <v>1587</v>
      </c>
      <c r="C76" s="48">
        <f t="shared" si="10"/>
        <v>50784</v>
      </c>
    </row>
    <row r="77" spans="1:3" ht="18">
      <c r="A77" s="4"/>
      <c r="B77" s="25"/>
      <c r="C77" s="48">
        <f t="shared" si="10"/>
        <v>0</v>
      </c>
    </row>
    <row r="78" spans="1:3" ht="18">
      <c r="A78" s="4" t="s">
        <v>106</v>
      </c>
      <c r="B78" s="25">
        <v>340</v>
      </c>
      <c r="C78" s="48">
        <f t="shared" si="10"/>
        <v>10880</v>
      </c>
    </row>
    <row r="79" spans="1:3" ht="18">
      <c r="A79" s="4"/>
      <c r="B79" s="25"/>
      <c r="C79" s="48">
        <f t="shared" si="10"/>
        <v>0</v>
      </c>
    </row>
    <row r="80" spans="1:3" ht="18.75">
      <c r="A80" s="2" t="s">
        <v>154</v>
      </c>
      <c r="B80" s="25"/>
      <c r="C80" s="48">
        <f t="shared" si="10"/>
        <v>0</v>
      </c>
    </row>
    <row r="81" spans="1:3" ht="18.75">
      <c r="A81" s="3"/>
      <c r="B81" s="25"/>
      <c r="C81" s="48">
        <f t="shared" si="10"/>
        <v>0</v>
      </c>
    </row>
    <row r="82" spans="1:3" ht="18">
      <c r="A82" s="4" t="s">
        <v>144</v>
      </c>
      <c r="B82" s="25">
        <v>915</v>
      </c>
      <c r="C82" s="48">
        <f t="shared" si="10"/>
        <v>29280</v>
      </c>
    </row>
    <row r="83" spans="1:9" ht="18">
      <c r="A83" s="4" t="s">
        <v>145</v>
      </c>
      <c r="B83" s="25">
        <v>1092</v>
      </c>
      <c r="C83" s="48">
        <f t="shared" si="10"/>
        <v>34944</v>
      </c>
      <c r="D83" s="43"/>
      <c r="E83" s="26"/>
      <c r="F83" s="26"/>
      <c r="I83" s="43"/>
    </row>
    <row r="84" spans="1:9" ht="18">
      <c r="A84" s="4" t="s">
        <v>146</v>
      </c>
      <c r="B84" s="25">
        <v>1277</v>
      </c>
      <c r="C84" s="48">
        <f t="shared" si="10"/>
        <v>40864</v>
      </c>
      <c r="D84" s="43"/>
      <c r="E84" s="26"/>
      <c r="F84" s="26"/>
      <c r="I84" s="43"/>
    </row>
    <row r="85" spans="1:9" ht="18.75">
      <c r="A85" s="5"/>
      <c r="B85" s="25"/>
      <c r="C85" s="48">
        <f t="shared" si="10"/>
        <v>0</v>
      </c>
      <c r="D85" s="43"/>
      <c r="E85" s="26"/>
      <c r="F85" s="26"/>
      <c r="I85" s="43"/>
    </row>
    <row r="86" spans="1:9" ht="18">
      <c r="A86" s="4" t="s">
        <v>155</v>
      </c>
      <c r="B86" s="25">
        <v>269</v>
      </c>
      <c r="C86" s="48">
        <f t="shared" si="10"/>
        <v>8608</v>
      </c>
      <c r="D86" s="43"/>
      <c r="E86" s="26"/>
      <c r="F86" s="26"/>
      <c r="I86" s="43"/>
    </row>
    <row r="87" spans="1:9" ht="18">
      <c r="A87" s="4" t="s">
        <v>156</v>
      </c>
      <c r="B87" s="25">
        <v>269</v>
      </c>
      <c r="C87" s="48">
        <f t="shared" si="10"/>
        <v>8608</v>
      </c>
      <c r="D87" s="43"/>
      <c r="E87" s="26"/>
      <c r="F87" s="26"/>
      <c r="I87" s="43"/>
    </row>
    <row r="88" spans="1:3" ht="18">
      <c r="A88" s="4" t="s">
        <v>193</v>
      </c>
      <c r="B88" s="25">
        <v>269</v>
      </c>
      <c r="C88" s="48">
        <f t="shared" si="10"/>
        <v>8608</v>
      </c>
    </row>
    <row r="89" spans="1:9" ht="18">
      <c r="A89" s="4"/>
      <c r="B89" s="25"/>
      <c r="C89" s="48">
        <f t="shared" si="10"/>
        <v>0</v>
      </c>
      <c r="D89" s="43"/>
      <c r="E89" s="26"/>
      <c r="F89" s="26"/>
      <c r="I89" s="43"/>
    </row>
    <row r="90" spans="1:9" ht="18">
      <c r="A90" s="17" t="s">
        <v>204</v>
      </c>
      <c r="B90" s="25">
        <v>940</v>
      </c>
      <c r="C90" s="48">
        <f t="shared" si="10"/>
        <v>30080</v>
      </c>
      <c r="D90" s="43"/>
      <c r="E90" s="26"/>
      <c r="F90" s="26"/>
      <c r="I90" s="43"/>
    </row>
    <row r="91" spans="1:9" ht="18">
      <c r="A91" s="17" t="s">
        <v>205</v>
      </c>
      <c r="B91" s="25">
        <v>965</v>
      </c>
      <c r="C91" s="48">
        <f t="shared" si="10"/>
        <v>30880</v>
      </c>
      <c r="D91" s="43"/>
      <c r="E91" s="26"/>
      <c r="F91" s="26"/>
      <c r="I91" s="43"/>
    </row>
    <row r="92" spans="1:9" ht="18">
      <c r="A92" s="17" t="s">
        <v>206</v>
      </c>
      <c r="B92" s="25">
        <v>1116</v>
      </c>
      <c r="C92" s="48">
        <f t="shared" si="10"/>
        <v>35712</v>
      </c>
      <c r="D92" s="43"/>
      <c r="E92" s="26"/>
      <c r="F92" s="26"/>
      <c r="I92" s="43"/>
    </row>
    <row r="93" spans="1:9" ht="18">
      <c r="A93" s="17" t="s">
        <v>207</v>
      </c>
      <c r="B93" s="25">
        <v>1333</v>
      </c>
      <c r="C93" s="48">
        <f t="shared" si="10"/>
        <v>42656</v>
      </c>
      <c r="D93" s="43"/>
      <c r="E93" s="26"/>
      <c r="F93" s="26"/>
      <c r="I93" s="43"/>
    </row>
    <row r="94" spans="1:9" ht="18">
      <c r="A94" s="17" t="s">
        <v>208</v>
      </c>
      <c r="B94" s="25">
        <v>1639</v>
      </c>
      <c r="C94" s="48">
        <f t="shared" si="10"/>
        <v>52448</v>
      </c>
      <c r="D94" s="43"/>
      <c r="E94" s="26"/>
      <c r="F94" s="26"/>
      <c r="I94" s="43"/>
    </row>
    <row r="95" spans="1:9" ht="18">
      <c r="A95" s="4"/>
      <c r="B95" s="25"/>
      <c r="C95" s="48">
        <f t="shared" si="10"/>
        <v>0</v>
      </c>
      <c r="D95" s="43"/>
      <c r="E95" s="26"/>
      <c r="F95" s="26"/>
      <c r="I95" s="43"/>
    </row>
    <row r="96" spans="1:9" ht="18">
      <c r="A96" s="4" t="s">
        <v>363</v>
      </c>
      <c r="B96" s="47">
        <v>939</v>
      </c>
      <c r="C96" s="48">
        <f t="shared" si="10"/>
        <v>30048</v>
      </c>
      <c r="D96" s="44"/>
      <c r="E96" s="27"/>
      <c r="I96" s="44"/>
    </row>
    <row r="97" spans="1:9" ht="18">
      <c r="A97" s="4" t="s">
        <v>364</v>
      </c>
      <c r="B97" s="47">
        <v>966</v>
      </c>
      <c r="C97" s="48">
        <f t="shared" si="10"/>
        <v>30912</v>
      </c>
      <c r="D97" s="44"/>
      <c r="E97" s="27"/>
      <c r="I97" s="44"/>
    </row>
    <row r="98" spans="1:9" ht="18">
      <c r="A98" s="4" t="s">
        <v>365</v>
      </c>
      <c r="B98" s="47">
        <v>1116</v>
      </c>
      <c r="C98" s="48">
        <f t="shared" si="10"/>
        <v>35712</v>
      </c>
      <c r="D98" s="44"/>
      <c r="E98" s="27"/>
      <c r="I98" s="44"/>
    </row>
    <row r="99" spans="1:9" ht="18">
      <c r="A99" s="4" t="s">
        <v>366</v>
      </c>
      <c r="B99" s="47">
        <v>1332</v>
      </c>
      <c r="C99" s="48">
        <f t="shared" si="10"/>
        <v>42624</v>
      </c>
      <c r="D99" s="44"/>
      <c r="E99" s="27"/>
      <c r="I99" s="44"/>
    </row>
    <row r="100" spans="1:9" ht="18">
      <c r="A100" s="4" t="s">
        <v>367</v>
      </c>
      <c r="B100" s="47">
        <v>1638</v>
      </c>
      <c r="C100" s="48">
        <f t="shared" si="10"/>
        <v>52416</v>
      </c>
      <c r="D100" s="44"/>
      <c r="E100" s="27"/>
      <c r="I100" s="44"/>
    </row>
    <row r="101" spans="1:3" ht="18">
      <c r="A101" s="4"/>
      <c r="C101" s="48">
        <f t="shared" si="10"/>
        <v>0</v>
      </c>
    </row>
    <row r="102" spans="1:3" ht="18">
      <c r="A102" s="4" t="s">
        <v>368</v>
      </c>
      <c r="B102" s="25">
        <v>167</v>
      </c>
      <c r="C102" s="48">
        <f t="shared" si="10"/>
        <v>5344</v>
      </c>
    </row>
    <row r="103" spans="1:3" ht="18">
      <c r="A103" s="4" t="s">
        <v>369</v>
      </c>
      <c r="B103" s="25">
        <v>294</v>
      </c>
      <c r="C103" s="48">
        <f t="shared" si="10"/>
        <v>9408</v>
      </c>
    </row>
    <row r="104" spans="1:3" ht="18">
      <c r="A104" s="4"/>
      <c r="B104" s="25"/>
      <c r="C104" s="48">
        <f t="shared" si="10"/>
        <v>0</v>
      </c>
    </row>
    <row r="105" spans="1:3" ht="18.75">
      <c r="A105" s="2" t="s">
        <v>157</v>
      </c>
      <c r="B105" s="25"/>
      <c r="C105" s="48">
        <f t="shared" si="10"/>
        <v>0</v>
      </c>
    </row>
    <row r="106" spans="1:3" ht="18.75">
      <c r="A106" s="3"/>
      <c r="B106" s="25"/>
      <c r="C106" s="48">
        <f t="shared" si="10"/>
        <v>0</v>
      </c>
    </row>
    <row r="107" spans="1:3" ht="18">
      <c r="A107" s="4" t="s">
        <v>446</v>
      </c>
      <c r="B107" s="25">
        <v>993</v>
      </c>
      <c r="C107" s="48">
        <f t="shared" si="10"/>
        <v>31776</v>
      </c>
    </row>
    <row r="108" spans="1:3" ht="18">
      <c r="A108" s="4" t="s">
        <v>447</v>
      </c>
      <c r="B108" s="25">
        <v>1243</v>
      </c>
      <c r="C108" s="48">
        <f t="shared" si="10"/>
        <v>39776</v>
      </c>
    </row>
    <row r="109" spans="1:3" ht="18.75">
      <c r="A109" s="3"/>
      <c r="B109" s="25"/>
      <c r="C109" s="48">
        <f t="shared" si="10"/>
        <v>0</v>
      </c>
    </row>
    <row r="110" spans="1:3" ht="18">
      <c r="A110" s="50" t="s">
        <v>263</v>
      </c>
      <c r="B110" s="52">
        <v>1178</v>
      </c>
      <c r="C110" s="48">
        <f t="shared" si="10"/>
        <v>37696</v>
      </c>
    </row>
    <row r="111" spans="1:3" ht="18">
      <c r="A111" s="4" t="s">
        <v>264</v>
      </c>
      <c r="B111" s="25">
        <v>1454</v>
      </c>
      <c r="C111" s="48">
        <f t="shared" si="10"/>
        <v>46528</v>
      </c>
    </row>
    <row r="112" spans="1:3" ht="18">
      <c r="A112" s="4" t="s">
        <v>265</v>
      </c>
      <c r="B112" s="25">
        <v>1754</v>
      </c>
      <c r="C112" s="48">
        <f t="shared" si="10"/>
        <v>56128</v>
      </c>
    </row>
    <row r="113" spans="1:3" ht="18">
      <c r="A113" s="4" t="s">
        <v>266</v>
      </c>
      <c r="B113" s="25">
        <v>2075</v>
      </c>
      <c r="C113" s="48">
        <f t="shared" si="10"/>
        <v>66400</v>
      </c>
    </row>
    <row r="114" spans="1:3" ht="18">
      <c r="A114" s="4" t="s">
        <v>297</v>
      </c>
      <c r="B114" s="25">
        <v>2641</v>
      </c>
      <c r="C114" s="48">
        <f t="shared" si="10"/>
        <v>84512</v>
      </c>
    </row>
    <row r="115" spans="1:3" ht="18">
      <c r="A115" s="4" t="s">
        <v>298</v>
      </c>
      <c r="B115" s="25">
        <v>3288</v>
      </c>
      <c r="C115" s="48">
        <f t="shared" si="10"/>
        <v>105216</v>
      </c>
    </row>
    <row r="116" spans="1:3" ht="18.75">
      <c r="A116" s="5"/>
      <c r="B116" s="25"/>
      <c r="C116" s="48">
        <f t="shared" si="10"/>
        <v>0</v>
      </c>
    </row>
    <row r="117" spans="1:3" ht="18">
      <c r="A117" s="4" t="s">
        <v>89</v>
      </c>
      <c r="B117" s="25">
        <v>1370</v>
      </c>
      <c r="C117" s="48">
        <f t="shared" si="10"/>
        <v>43840</v>
      </c>
    </row>
    <row r="118" spans="1:3" ht="18">
      <c r="A118" s="4" t="s">
        <v>90</v>
      </c>
      <c r="B118" s="25">
        <v>1667</v>
      </c>
      <c r="C118" s="48">
        <f t="shared" si="10"/>
        <v>53344</v>
      </c>
    </row>
    <row r="119" spans="1:3" ht="18">
      <c r="A119" s="4"/>
      <c r="B119" s="25"/>
      <c r="C119" s="48">
        <f t="shared" si="10"/>
        <v>0</v>
      </c>
    </row>
    <row r="120" spans="1:3" ht="18">
      <c r="A120" s="4" t="s">
        <v>370</v>
      </c>
      <c r="B120" s="25">
        <v>1293</v>
      </c>
      <c r="C120" s="48">
        <f t="shared" si="10"/>
        <v>41376</v>
      </c>
    </row>
    <row r="121" spans="1:3" ht="18">
      <c r="A121" s="4" t="s">
        <v>371</v>
      </c>
      <c r="B121" s="25">
        <v>1577</v>
      </c>
      <c r="C121" s="48">
        <f t="shared" si="10"/>
        <v>50464</v>
      </c>
    </row>
    <row r="122" spans="1:3" ht="18">
      <c r="A122" s="4" t="s">
        <v>372</v>
      </c>
      <c r="B122" s="25">
        <v>1902</v>
      </c>
      <c r="C122" s="48">
        <f t="shared" si="10"/>
        <v>60864</v>
      </c>
    </row>
    <row r="123" spans="1:3" ht="18">
      <c r="A123" s="4" t="s">
        <v>373</v>
      </c>
      <c r="B123" s="25">
        <v>2258</v>
      </c>
      <c r="C123" s="48">
        <f t="shared" si="10"/>
        <v>72256</v>
      </c>
    </row>
    <row r="124" spans="1:3" ht="18">
      <c r="A124" s="4"/>
      <c r="B124" s="25"/>
      <c r="C124" s="48">
        <f t="shared" si="10"/>
        <v>0</v>
      </c>
    </row>
    <row r="125" spans="1:3" ht="18">
      <c r="A125" s="4" t="s">
        <v>267</v>
      </c>
      <c r="B125" s="25">
        <v>1361</v>
      </c>
      <c r="C125" s="48">
        <f t="shared" si="10"/>
        <v>43552</v>
      </c>
    </row>
    <row r="126" spans="1:3" ht="18">
      <c r="A126" s="4" t="s">
        <v>268</v>
      </c>
      <c r="B126" s="25">
        <v>1661</v>
      </c>
      <c r="C126" s="48">
        <f t="shared" si="10"/>
        <v>53152</v>
      </c>
    </row>
    <row r="127" spans="1:3" ht="18">
      <c r="A127" s="4" t="s">
        <v>269</v>
      </c>
      <c r="B127" s="25">
        <v>2378</v>
      </c>
      <c r="C127" s="48">
        <f t="shared" si="10"/>
        <v>76096</v>
      </c>
    </row>
    <row r="128" spans="1:3" ht="18">
      <c r="A128" s="4"/>
      <c r="B128" s="25"/>
      <c r="C128" s="48">
        <f t="shared" si="10"/>
        <v>0</v>
      </c>
    </row>
    <row r="129" spans="1:3" ht="18">
      <c r="A129" s="14" t="s">
        <v>270</v>
      </c>
      <c r="B129" s="25">
        <v>1856</v>
      </c>
      <c r="C129" s="48">
        <f t="shared" si="10"/>
        <v>59392</v>
      </c>
    </row>
    <row r="130" spans="1:3" ht="18">
      <c r="A130" s="14" t="s">
        <v>271</v>
      </c>
      <c r="B130" s="25">
        <v>2267</v>
      </c>
      <c r="C130" s="48">
        <f t="shared" si="10"/>
        <v>72544</v>
      </c>
    </row>
    <row r="131" spans="1:3" ht="18">
      <c r="A131" s="14" t="s">
        <v>272</v>
      </c>
      <c r="B131" s="25">
        <v>3229</v>
      </c>
      <c r="C131" s="48">
        <f t="shared" si="10"/>
        <v>103328</v>
      </c>
    </row>
    <row r="132" spans="1:3" ht="18">
      <c r="A132" s="4"/>
      <c r="B132" s="25"/>
      <c r="C132" s="48">
        <f t="shared" si="10"/>
        <v>0</v>
      </c>
    </row>
    <row r="133" spans="1:3" ht="18.75">
      <c r="A133" s="2" t="s">
        <v>158</v>
      </c>
      <c r="B133" s="25"/>
      <c r="C133" s="48">
        <f t="shared" si="10"/>
        <v>0</v>
      </c>
    </row>
    <row r="134" spans="1:3" ht="18.75">
      <c r="A134" s="3"/>
      <c r="B134" s="25"/>
      <c r="C134" s="48">
        <f aca="true" t="shared" si="11" ref="C134:C197">B134*32</f>
        <v>0</v>
      </c>
    </row>
    <row r="135" spans="1:3" ht="18">
      <c r="A135" s="4" t="s">
        <v>159</v>
      </c>
      <c r="B135" s="25">
        <v>1525</v>
      </c>
      <c r="C135" s="48">
        <f t="shared" si="11"/>
        <v>48800</v>
      </c>
    </row>
    <row r="136" spans="1:3" ht="18">
      <c r="A136" s="4" t="s">
        <v>160</v>
      </c>
      <c r="B136" s="25">
        <v>1735</v>
      </c>
      <c r="C136" s="48">
        <f t="shared" si="11"/>
        <v>55520</v>
      </c>
    </row>
    <row r="137" spans="1:3" ht="18">
      <c r="A137" s="4" t="s">
        <v>161</v>
      </c>
      <c r="B137" s="25">
        <v>2035</v>
      </c>
      <c r="C137" s="48">
        <f t="shared" si="11"/>
        <v>65120</v>
      </c>
    </row>
    <row r="138" spans="1:3" ht="18">
      <c r="A138" s="4" t="s">
        <v>162</v>
      </c>
      <c r="B138" s="25">
        <v>2375</v>
      </c>
      <c r="C138" s="48">
        <f t="shared" si="11"/>
        <v>76000</v>
      </c>
    </row>
    <row r="139" spans="1:3" ht="18">
      <c r="A139" s="4" t="s">
        <v>143</v>
      </c>
      <c r="B139" s="25">
        <v>2632</v>
      </c>
      <c r="C139" s="48">
        <f t="shared" si="11"/>
        <v>84224</v>
      </c>
    </row>
    <row r="140" spans="1:3" ht="18">
      <c r="A140" s="4"/>
      <c r="B140" s="25"/>
      <c r="C140" s="48">
        <f t="shared" si="11"/>
        <v>0</v>
      </c>
    </row>
    <row r="141" spans="1:3" ht="18.75">
      <c r="A141" s="6" t="s">
        <v>163</v>
      </c>
      <c r="B141" s="25"/>
      <c r="C141" s="48">
        <f t="shared" si="11"/>
        <v>0</v>
      </c>
    </row>
    <row r="142" spans="1:3" ht="18.75">
      <c r="A142" s="5"/>
      <c r="B142" s="25"/>
      <c r="C142" s="48">
        <f t="shared" si="11"/>
        <v>0</v>
      </c>
    </row>
    <row r="143" spans="1:3" ht="18">
      <c r="A143" s="4" t="s">
        <v>374</v>
      </c>
      <c r="B143" s="25">
        <v>1868</v>
      </c>
      <c r="C143" s="48">
        <f t="shared" si="11"/>
        <v>59776</v>
      </c>
    </row>
    <row r="144" spans="1:3" ht="18">
      <c r="A144" s="4" t="s">
        <v>375</v>
      </c>
      <c r="B144" s="25">
        <v>2193</v>
      </c>
      <c r="C144" s="48">
        <f t="shared" si="11"/>
        <v>70176</v>
      </c>
    </row>
    <row r="145" spans="1:3" ht="18">
      <c r="A145" s="4" t="s">
        <v>376</v>
      </c>
      <c r="B145" s="25">
        <v>2802</v>
      </c>
      <c r="C145" s="48">
        <f t="shared" si="11"/>
        <v>89664</v>
      </c>
    </row>
    <row r="146" spans="1:3" ht="18.75" customHeight="1">
      <c r="A146" s="4" t="s">
        <v>377</v>
      </c>
      <c r="B146" s="25">
        <v>3059</v>
      </c>
      <c r="C146" s="48">
        <f t="shared" si="11"/>
        <v>97888</v>
      </c>
    </row>
    <row r="147" spans="1:3" ht="18">
      <c r="A147" s="4" t="s">
        <v>378</v>
      </c>
      <c r="B147" s="25">
        <v>3547</v>
      </c>
      <c r="C147" s="48">
        <f t="shared" si="11"/>
        <v>113504</v>
      </c>
    </row>
    <row r="148" spans="1:3" ht="18">
      <c r="A148" s="4" t="s">
        <v>379</v>
      </c>
      <c r="B148" s="25">
        <v>4113</v>
      </c>
      <c r="C148" s="48">
        <f t="shared" si="11"/>
        <v>131616</v>
      </c>
    </row>
    <row r="149" spans="1:3" ht="18">
      <c r="A149" s="4" t="s">
        <v>380</v>
      </c>
      <c r="B149" s="25">
        <v>4995</v>
      </c>
      <c r="C149" s="48">
        <f t="shared" si="11"/>
        <v>159840</v>
      </c>
    </row>
    <row r="150" spans="1:3" ht="18">
      <c r="A150" s="4" t="s">
        <v>299</v>
      </c>
      <c r="B150" s="25">
        <v>7160</v>
      </c>
      <c r="C150" s="48">
        <f t="shared" si="11"/>
        <v>229120</v>
      </c>
    </row>
    <row r="151" spans="1:3" ht="18">
      <c r="A151" s="4" t="s">
        <v>381</v>
      </c>
      <c r="B151" s="25">
        <v>8378</v>
      </c>
      <c r="C151" s="48">
        <f t="shared" si="11"/>
        <v>268096</v>
      </c>
    </row>
    <row r="152" spans="1:3" ht="18">
      <c r="A152" s="4" t="s">
        <v>164</v>
      </c>
      <c r="B152" s="25">
        <v>9074</v>
      </c>
      <c r="C152" s="48">
        <f t="shared" si="11"/>
        <v>290368</v>
      </c>
    </row>
    <row r="153" spans="1:3" ht="18">
      <c r="A153" s="4" t="s">
        <v>382</v>
      </c>
      <c r="B153" s="25">
        <v>9987</v>
      </c>
      <c r="C153" s="48">
        <f t="shared" si="11"/>
        <v>319584</v>
      </c>
    </row>
    <row r="154" spans="1:3" ht="18">
      <c r="A154" s="4" t="s">
        <v>383</v>
      </c>
      <c r="B154" s="25">
        <v>10735</v>
      </c>
      <c r="C154" s="48">
        <f t="shared" si="11"/>
        <v>343520</v>
      </c>
    </row>
    <row r="155" spans="1:3" ht="18">
      <c r="A155" s="4" t="s">
        <v>384</v>
      </c>
      <c r="B155" s="25">
        <v>11255</v>
      </c>
      <c r="C155" s="48">
        <f t="shared" si="11"/>
        <v>360160</v>
      </c>
    </row>
    <row r="156" spans="1:3" ht="18">
      <c r="A156" s="4"/>
      <c r="B156" s="25"/>
      <c r="C156" s="48">
        <f t="shared" si="11"/>
        <v>0</v>
      </c>
    </row>
    <row r="157" spans="1:3" ht="18">
      <c r="A157" s="4" t="s">
        <v>387</v>
      </c>
      <c r="B157" s="25">
        <v>1219</v>
      </c>
      <c r="C157" s="48">
        <f t="shared" si="11"/>
        <v>39008</v>
      </c>
    </row>
    <row r="158" spans="1:3" ht="18">
      <c r="A158" s="4" t="s">
        <v>388</v>
      </c>
      <c r="B158" s="25">
        <v>1497</v>
      </c>
      <c r="C158" s="48">
        <f t="shared" si="11"/>
        <v>47904</v>
      </c>
    </row>
    <row r="159" spans="1:3" ht="18">
      <c r="A159" s="4"/>
      <c r="B159" s="25"/>
      <c r="C159" s="48">
        <f t="shared" si="11"/>
        <v>0</v>
      </c>
    </row>
    <row r="160" spans="1:3" ht="18">
      <c r="A160" s="4" t="s">
        <v>385</v>
      </c>
      <c r="B160" s="47"/>
      <c r="C160" s="48">
        <f t="shared" si="11"/>
        <v>0</v>
      </c>
    </row>
    <row r="161" spans="1:3" ht="18">
      <c r="A161" s="4" t="s">
        <v>386</v>
      </c>
      <c r="B161" s="47"/>
      <c r="C161" s="48">
        <f t="shared" si="11"/>
        <v>0</v>
      </c>
    </row>
    <row r="162" spans="1:3" ht="18.75">
      <c r="A162" s="3"/>
      <c r="B162" s="25"/>
      <c r="C162" s="48">
        <f t="shared" si="11"/>
        <v>0</v>
      </c>
    </row>
    <row r="163" spans="1:3" ht="18.75">
      <c r="A163" s="6" t="s">
        <v>149</v>
      </c>
      <c r="B163" s="25"/>
      <c r="C163" s="48">
        <f t="shared" si="11"/>
        <v>0</v>
      </c>
    </row>
    <row r="164" spans="1:3" ht="18.75">
      <c r="A164" s="5"/>
      <c r="B164" s="25"/>
      <c r="C164" s="48">
        <f t="shared" si="11"/>
        <v>0</v>
      </c>
    </row>
    <row r="165" spans="1:3" ht="18">
      <c r="A165" s="4" t="s">
        <v>229</v>
      </c>
      <c r="B165" s="25">
        <v>1444</v>
      </c>
      <c r="C165" s="48">
        <f t="shared" si="11"/>
        <v>46208</v>
      </c>
    </row>
    <row r="166" spans="1:3" ht="18">
      <c r="A166" s="4" t="s">
        <v>273</v>
      </c>
      <c r="B166" s="25">
        <v>1559</v>
      </c>
      <c r="C166" s="48">
        <f t="shared" si="11"/>
        <v>49888</v>
      </c>
    </row>
    <row r="167" spans="1:3" ht="18">
      <c r="A167" s="4" t="s">
        <v>274</v>
      </c>
      <c r="B167" s="25">
        <v>1716</v>
      </c>
      <c r="C167" s="48">
        <f t="shared" si="11"/>
        <v>54912</v>
      </c>
    </row>
    <row r="168" spans="1:9" ht="18">
      <c r="A168" s="4" t="s">
        <v>275</v>
      </c>
      <c r="B168" s="25">
        <v>1890</v>
      </c>
      <c r="C168" s="48">
        <f t="shared" si="11"/>
        <v>60480</v>
      </c>
      <c r="D168" s="43"/>
      <c r="E168" s="26"/>
      <c r="F168" s="26"/>
      <c r="I168" s="43"/>
    </row>
    <row r="169" spans="1:3" ht="18">
      <c r="A169" s="4" t="s">
        <v>276</v>
      </c>
      <c r="B169" s="25">
        <v>2422</v>
      </c>
      <c r="C169" s="48">
        <f t="shared" si="11"/>
        <v>77504</v>
      </c>
    </row>
    <row r="170" spans="1:3" ht="18">
      <c r="A170" s="4" t="s">
        <v>277</v>
      </c>
      <c r="B170" s="25">
        <v>2573</v>
      </c>
      <c r="C170" s="48">
        <f t="shared" si="11"/>
        <v>82336</v>
      </c>
    </row>
    <row r="171" spans="1:9" ht="18">
      <c r="A171" s="4" t="s">
        <v>278</v>
      </c>
      <c r="B171" s="25">
        <v>2792</v>
      </c>
      <c r="C171" s="48">
        <f t="shared" si="11"/>
        <v>89344</v>
      </c>
      <c r="D171" s="43"/>
      <c r="E171" s="26"/>
      <c r="F171" s="26"/>
      <c r="I171" s="43"/>
    </row>
    <row r="172" spans="1:3" ht="18">
      <c r="A172" s="4"/>
      <c r="B172" s="25"/>
      <c r="C172" s="48">
        <f t="shared" si="11"/>
        <v>0</v>
      </c>
    </row>
    <row r="173" spans="1:3" ht="18">
      <c r="A173" s="4" t="s">
        <v>98</v>
      </c>
      <c r="B173" s="25">
        <v>455</v>
      </c>
      <c r="C173" s="48">
        <f t="shared" si="11"/>
        <v>14560</v>
      </c>
    </row>
    <row r="174" spans="1:3" ht="18">
      <c r="A174" s="4" t="s">
        <v>119</v>
      </c>
      <c r="B174" s="25">
        <v>792</v>
      </c>
      <c r="C174" s="48">
        <f t="shared" si="11"/>
        <v>25344</v>
      </c>
    </row>
    <row r="175" spans="1:3" ht="18">
      <c r="A175" s="17" t="s">
        <v>120</v>
      </c>
      <c r="B175" s="25">
        <v>690</v>
      </c>
      <c r="C175" s="48">
        <f t="shared" si="11"/>
        <v>22080</v>
      </c>
    </row>
    <row r="176" spans="1:3" ht="18">
      <c r="A176" s="4" t="s">
        <v>99</v>
      </c>
      <c r="B176" s="25">
        <v>1110</v>
      </c>
      <c r="C176" s="48">
        <f t="shared" si="11"/>
        <v>35520</v>
      </c>
    </row>
    <row r="177" spans="1:3" ht="18">
      <c r="A177" s="4" t="s">
        <v>100</v>
      </c>
      <c r="B177" s="25">
        <v>600</v>
      </c>
      <c r="C177" s="48">
        <f t="shared" si="11"/>
        <v>19200</v>
      </c>
    </row>
    <row r="178" spans="1:3" ht="18">
      <c r="A178" s="17" t="s">
        <v>101</v>
      </c>
      <c r="B178" s="25">
        <v>876</v>
      </c>
      <c r="C178" s="48">
        <f t="shared" si="11"/>
        <v>28032</v>
      </c>
    </row>
    <row r="179" spans="1:3" ht="18">
      <c r="A179" s="4" t="s">
        <v>102</v>
      </c>
      <c r="B179" s="25">
        <v>876</v>
      </c>
      <c r="C179" s="48">
        <f t="shared" si="11"/>
        <v>28032</v>
      </c>
    </row>
    <row r="180" spans="1:9" ht="18">
      <c r="A180" s="4"/>
      <c r="C180" s="48">
        <f t="shared" si="11"/>
        <v>0</v>
      </c>
      <c r="D180" s="43"/>
      <c r="E180" s="26"/>
      <c r="F180" s="26"/>
      <c r="I180" s="43"/>
    </row>
    <row r="181" spans="1:9" ht="18">
      <c r="A181" s="4" t="s">
        <v>279</v>
      </c>
      <c r="B181" s="25">
        <v>1407</v>
      </c>
      <c r="C181" s="48">
        <f t="shared" si="11"/>
        <v>45024</v>
      </c>
      <c r="D181" s="43"/>
      <c r="E181" s="26"/>
      <c r="F181" s="26"/>
      <c r="I181" s="43"/>
    </row>
    <row r="182" spans="1:9" ht="18">
      <c r="A182" s="4" t="s">
        <v>280</v>
      </c>
      <c r="B182" s="25">
        <v>1463</v>
      </c>
      <c r="C182" s="48">
        <f t="shared" si="11"/>
        <v>46816</v>
      </c>
      <c r="D182" s="43"/>
      <c r="E182" s="26"/>
      <c r="F182" s="26"/>
      <c r="I182" s="43"/>
    </row>
    <row r="183" spans="1:9" ht="18">
      <c r="A183" s="4" t="s">
        <v>281</v>
      </c>
      <c r="B183" s="25">
        <v>1936</v>
      </c>
      <c r="C183" s="48">
        <f t="shared" si="11"/>
        <v>61952</v>
      </c>
      <c r="D183" s="43"/>
      <c r="E183" s="26"/>
      <c r="F183" s="26"/>
      <c r="I183" s="43"/>
    </row>
    <row r="184" spans="1:9" ht="18">
      <c r="A184" s="4" t="s">
        <v>282</v>
      </c>
      <c r="B184" s="25">
        <v>2329</v>
      </c>
      <c r="C184" s="48">
        <f t="shared" si="11"/>
        <v>74528</v>
      </c>
      <c r="D184" s="43"/>
      <c r="E184" s="26"/>
      <c r="F184" s="26"/>
      <c r="I184" s="43"/>
    </row>
    <row r="185" spans="1:9" ht="18">
      <c r="A185" s="4" t="s">
        <v>283</v>
      </c>
      <c r="B185" s="25">
        <v>2372</v>
      </c>
      <c r="C185" s="48">
        <f t="shared" si="11"/>
        <v>75904</v>
      </c>
      <c r="D185" s="43"/>
      <c r="E185" s="26"/>
      <c r="F185" s="26"/>
      <c r="I185" s="43"/>
    </row>
    <row r="186" spans="1:9" ht="18.75">
      <c r="A186" s="5"/>
      <c r="B186" s="25"/>
      <c r="C186" s="48">
        <f t="shared" si="11"/>
        <v>0</v>
      </c>
      <c r="D186" s="43"/>
      <c r="E186" s="26"/>
      <c r="F186" s="26"/>
      <c r="I186" s="43"/>
    </row>
    <row r="187" spans="1:9" ht="18">
      <c r="A187" s="17" t="s">
        <v>284</v>
      </c>
      <c r="B187" s="47">
        <v>1890</v>
      </c>
      <c r="C187" s="48">
        <f t="shared" si="11"/>
        <v>60480</v>
      </c>
      <c r="D187" s="43"/>
      <c r="E187" s="26"/>
      <c r="F187" s="26"/>
      <c r="I187" s="43"/>
    </row>
    <row r="188" spans="1:9" ht="18">
      <c r="A188" s="17" t="s">
        <v>285</v>
      </c>
      <c r="B188" s="47">
        <v>2139</v>
      </c>
      <c r="C188" s="48">
        <f t="shared" si="11"/>
        <v>68448</v>
      </c>
      <c r="D188" s="43"/>
      <c r="E188" s="26"/>
      <c r="F188" s="26"/>
      <c r="I188" s="43"/>
    </row>
    <row r="189" spans="1:3" ht="18">
      <c r="A189" s="17" t="s">
        <v>286</v>
      </c>
      <c r="B189" s="47">
        <v>2505</v>
      </c>
      <c r="C189" s="48">
        <f t="shared" si="11"/>
        <v>80160</v>
      </c>
    </row>
    <row r="190" spans="1:9" ht="18">
      <c r="A190" s="17" t="s">
        <v>287</v>
      </c>
      <c r="B190" s="47">
        <v>2640</v>
      </c>
      <c r="C190" s="48">
        <f t="shared" si="11"/>
        <v>84480</v>
      </c>
      <c r="D190" s="43"/>
      <c r="E190" s="26"/>
      <c r="F190" s="26"/>
      <c r="I190" s="43"/>
    </row>
    <row r="191" spans="1:9" ht="18">
      <c r="A191" s="17" t="s">
        <v>288</v>
      </c>
      <c r="B191" s="47">
        <v>3099</v>
      </c>
      <c r="C191" s="48">
        <f t="shared" si="11"/>
        <v>99168</v>
      </c>
      <c r="D191" s="43"/>
      <c r="E191" s="26"/>
      <c r="F191" s="26"/>
      <c r="I191" s="43"/>
    </row>
    <row r="192" spans="1:9" ht="18">
      <c r="A192" s="17" t="s">
        <v>289</v>
      </c>
      <c r="B192" s="47">
        <v>3156</v>
      </c>
      <c r="C192" s="48">
        <f t="shared" si="11"/>
        <v>100992</v>
      </c>
      <c r="D192" s="43"/>
      <c r="E192" s="26"/>
      <c r="F192" s="26"/>
      <c r="I192" s="43"/>
    </row>
    <row r="193" spans="1:9" ht="18">
      <c r="A193" s="17"/>
      <c r="B193" s="47"/>
      <c r="C193" s="48">
        <f t="shared" si="11"/>
        <v>0</v>
      </c>
      <c r="D193" s="43"/>
      <c r="E193" s="26"/>
      <c r="F193" s="26"/>
      <c r="G193" s="30"/>
      <c r="H193" s="30"/>
      <c r="I193" s="43"/>
    </row>
    <row r="194" spans="1:9" ht="18">
      <c r="A194" s="17" t="s">
        <v>290</v>
      </c>
      <c r="B194" s="47">
        <v>3492</v>
      </c>
      <c r="C194" s="48">
        <f t="shared" si="11"/>
        <v>111744</v>
      </c>
      <c r="D194" s="43"/>
      <c r="E194" s="26"/>
      <c r="F194" s="26"/>
      <c r="G194" s="30"/>
      <c r="H194" s="30"/>
      <c r="I194" s="43"/>
    </row>
    <row r="195" spans="1:9" ht="18">
      <c r="A195" s="17" t="s">
        <v>291</v>
      </c>
      <c r="B195" s="47">
        <v>4830</v>
      </c>
      <c r="C195" s="48">
        <f t="shared" si="11"/>
        <v>154560</v>
      </c>
      <c r="D195" s="43"/>
      <c r="E195" s="26"/>
      <c r="F195" s="26"/>
      <c r="G195" s="30"/>
      <c r="H195" s="30"/>
      <c r="I195" s="43"/>
    </row>
    <row r="196" spans="1:9" ht="18">
      <c r="A196" s="4"/>
      <c r="B196" s="25"/>
      <c r="C196" s="48">
        <f t="shared" si="11"/>
        <v>0</v>
      </c>
      <c r="D196" s="45"/>
      <c r="E196" s="26"/>
      <c r="F196" s="26"/>
      <c r="G196" s="30"/>
      <c r="H196" s="30"/>
      <c r="I196" s="45"/>
    </row>
    <row r="197" spans="1:9" ht="18">
      <c r="A197" s="4" t="s">
        <v>389</v>
      </c>
      <c r="B197" s="25">
        <v>1723</v>
      </c>
      <c r="C197" s="48">
        <f t="shared" si="11"/>
        <v>55136</v>
      </c>
      <c r="D197" s="46"/>
      <c r="E197" s="26"/>
      <c r="F197" s="29"/>
      <c r="G197" s="38"/>
      <c r="H197" s="38"/>
      <c r="I197" s="46"/>
    </row>
    <row r="198" spans="1:9" ht="18">
      <c r="A198" s="4" t="s">
        <v>390</v>
      </c>
      <c r="B198" s="25">
        <v>1973</v>
      </c>
      <c r="C198" s="48">
        <f aca="true" t="shared" si="12" ref="C198:C261">B198*32</f>
        <v>63136</v>
      </c>
      <c r="D198" s="46"/>
      <c r="E198" s="26"/>
      <c r="F198" s="29"/>
      <c r="G198" s="38"/>
      <c r="H198" s="38"/>
      <c r="I198" s="46"/>
    </row>
    <row r="199" spans="1:9" ht="18">
      <c r="A199" s="4" t="s">
        <v>391</v>
      </c>
      <c r="B199" s="25">
        <v>2338</v>
      </c>
      <c r="C199" s="48">
        <f t="shared" si="12"/>
        <v>74816</v>
      </c>
      <c r="D199" s="46"/>
      <c r="F199" s="29"/>
      <c r="G199" s="38"/>
      <c r="H199" s="38"/>
      <c r="I199" s="46"/>
    </row>
    <row r="200" spans="1:9" ht="18">
      <c r="A200" s="4" t="s">
        <v>392</v>
      </c>
      <c r="B200" s="25">
        <v>2474</v>
      </c>
      <c r="C200" s="48">
        <f t="shared" si="12"/>
        <v>79168</v>
      </c>
      <c r="D200" s="46"/>
      <c r="E200" s="26"/>
      <c r="F200" s="29"/>
      <c r="G200" s="38"/>
      <c r="H200" s="38"/>
      <c r="I200" s="46"/>
    </row>
    <row r="201" spans="1:9" ht="18">
      <c r="A201" s="4" t="s">
        <v>393</v>
      </c>
      <c r="B201" s="25">
        <v>2932</v>
      </c>
      <c r="C201" s="48">
        <f t="shared" si="12"/>
        <v>93824</v>
      </c>
      <c r="D201" s="46"/>
      <c r="F201" s="29"/>
      <c r="G201" s="38"/>
      <c r="H201" s="38"/>
      <c r="I201" s="46"/>
    </row>
    <row r="202" spans="1:9" ht="18">
      <c r="A202" s="4" t="s">
        <v>394</v>
      </c>
      <c r="B202" s="25">
        <v>2988</v>
      </c>
      <c r="C202" s="48">
        <f t="shared" si="12"/>
        <v>95616</v>
      </c>
      <c r="D202" s="46"/>
      <c r="F202" s="29"/>
      <c r="G202" s="38"/>
      <c r="H202" s="38"/>
      <c r="I202" s="46"/>
    </row>
    <row r="203" spans="1:9" ht="18">
      <c r="A203" s="4"/>
      <c r="B203" s="25"/>
      <c r="C203" s="48">
        <f t="shared" si="12"/>
        <v>0</v>
      </c>
      <c r="D203" s="46"/>
      <c r="E203" s="26"/>
      <c r="F203" s="29"/>
      <c r="G203" s="38"/>
      <c r="H203" s="38"/>
      <c r="I203" s="46"/>
    </row>
    <row r="204" spans="1:9" ht="18">
      <c r="A204" s="4" t="s">
        <v>395</v>
      </c>
      <c r="B204" s="25">
        <v>3325</v>
      </c>
      <c r="C204" s="48">
        <f t="shared" si="12"/>
        <v>106400</v>
      </c>
      <c r="D204" s="46"/>
      <c r="E204" s="26"/>
      <c r="F204" s="29"/>
      <c r="G204" s="38"/>
      <c r="H204" s="38"/>
      <c r="I204" s="46"/>
    </row>
    <row r="205" spans="1:9" ht="18">
      <c r="A205" s="4" t="s">
        <v>396</v>
      </c>
      <c r="B205" s="25">
        <v>4664</v>
      </c>
      <c r="C205" s="48">
        <f t="shared" si="12"/>
        <v>149248</v>
      </c>
      <c r="D205" s="46"/>
      <c r="E205" s="26"/>
      <c r="F205" s="29"/>
      <c r="G205" s="38"/>
      <c r="H205" s="38"/>
      <c r="I205" s="46"/>
    </row>
    <row r="206" spans="1:9" ht="18">
      <c r="A206" s="4"/>
      <c r="B206" s="25"/>
      <c r="C206" s="48">
        <f t="shared" si="12"/>
        <v>0</v>
      </c>
      <c r="D206" s="43"/>
      <c r="E206" s="26"/>
      <c r="F206" s="26"/>
      <c r="G206" s="30"/>
      <c r="H206" s="30"/>
      <c r="I206" s="43"/>
    </row>
    <row r="207" spans="1:9" ht="18">
      <c r="A207" s="4" t="s">
        <v>368</v>
      </c>
      <c r="B207" s="25">
        <v>167</v>
      </c>
      <c r="C207" s="48">
        <f t="shared" si="12"/>
        <v>5344</v>
      </c>
      <c r="D207" s="43"/>
      <c r="E207" s="30"/>
      <c r="F207" s="30"/>
      <c r="G207" s="30"/>
      <c r="H207" s="30"/>
      <c r="I207" s="43"/>
    </row>
    <row r="208" spans="1:9" ht="18">
      <c r="A208" s="4" t="s">
        <v>369</v>
      </c>
      <c r="B208" s="25">
        <v>294</v>
      </c>
      <c r="C208" s="48">
        <f t="shared" si="12"/>
        <v>9408</v>
      </c>
      <c r="D208" s="43"/>
      <c r="E208" s="30"/>
      <c r="F208" s="30"/>
      <c r="G208" s="30"/>
      <c r="H208" s="30"/>
      <c r="I208" s="43"/>
    </row>
    <row r="209" spans="1:9" ht="18">
      <c r="A209" s="4"/>
      <c r="B209" s="25"/>
      <c r="C209" s="48">
        <f t="shared" si="12"/>
        <v>0</v>
      </c>
      <c r="D209" s="43"/>
      <c r="E209" s="30"/>
      <c r="F209" s="30"/>
      <c r="G209" s="30"/>
      <c r="H209" s="30"/>
      <c r="I209" s="43"/>
    </row>
    <row r="210" spans="1:9" ht="18">
      <c r="A210" s="17" t="s">
        <v>292</v>
      </c>
      <c r="B210" s="47">
        <v>3129</v>
      </c>
      <c r="C210" s="48">
        <f t="shared" si="12"/>
        <v>100128</v>
      </c>
      <c r="D210" s="43"/>
      <c r="E210" s="30"/>
      <c r="F210" s="30"/>
      <c r="G210" s="30"/>
      <c r="H210" s="30"/>
      <c r="I210" s="43"/>
    </row>
    <row r="211" spans="1:9" ht="18">
      <c r="A211" s="17" t="s">
        <v>293</v>
      </c>
      <c r="B211" s="47">
        <v>3636</v>
      </c>
      <c r="C211" s="48">
        <f t="shared" si="12"/>
        <v>116352</v>
      </c>
      <c r="D211" s="43"/>
      <c r="E211" s="30"/>
      <c r="F211" s="30"/>
      <c r="G211" s="30"/>
      <c r="H211" s="30"/>
      <c r="I211" s="43"/>
    </row>
    <row r="212" spans="1:3" ht="18">
      <c r="A212" s="17" t="s">
        <v>294</v>
      </c>
      <c r="B212" s="47">
        <v>4914</v>
      </c>
      <c r="C212" s="48">
        <f t="shared" si="12"/>
        <v>157248</v>
      </c>
    </row>
    <row r="213" spans="1:9" ht="18">
      <c r="A213" s="17" t="s">
        <v>295</v>
      </c>
      <c r="B213" s="47">
        <v>5424</v>
      </c>
      <c r="C213" s="48">
        <f t="shared" si="12"/>
        <v>173568</v>
      </c>
      <c r="D213" s="43"/>
      <c r="E213" s="26"/>
      <c r="F213" s="26"/>
      <c r="I213" s="43"/>
    </row>
    <row r="214" spans="1:9" s="1" customFormat="1" ht="18">
      <c r="A214" s="4"/>
      <c r="B214" s="25"/>
      <c r="C214" s="48">
        <f t="shared" si="12"/>
        <v>0</v>
      </c>
      <c r="D214" s="43"/>
      <c r="E214" s="26"/>
      <c r="F214" s="26"/>
      <c r="G214" s="26"/>
      <c r="H214" s="26"/>
      <c r="I214" s="43"/>
    </row>
    <row r="215" spans="1:9" s="1" customFormat="1" ht="18">
      <c r="A215" s="4" t="s">
        <v>404</v>
      </c>
      <c r="B215" s="25">
        <v>2981</v>
      </c>
      <c r="C215" s="48">
        <f t="shared" si="12"/>
        <v>95392</v>
      </c>
      <c r="D215" s="43"/>
      <c r="E215" s="26"/>
      <c r="F215" s="26"/>
      <c r="G215" s="26"/>
      <c r="H215" s="26"/>
      <c r="I215" s="43"/>
    </row>
    <row r="216" spans="1:9" s="1" customFormat="1" ht="18">
      <c r="A216" s="4" t="s">
        <v>405</v>
      </c>
      <c r="B216" s="25">
        <v>3479</v>
      </c>
      <c r="C216" s="48">
        <f t="shared" si="12"/>
        <v>111328</v>
      </c>
      <c r="D216" s="43"/>
      <c r="E216" s="26"/>
      <c r="F216" s="26"/>
      <c r="G216" s="26"/>
      <c r="H216" s="26"/>
      <c r="I216" s="43"/>
    </row>
    <row r="217" spans="1:9" s="1" customFormat="1" ht="18">
      <c r="A217" s="4" t="s">
        <v>406</v>
      </c>
      <c r="B217" s="25">
        <v>4806</v>
      </c>
      <c r="C217" s="48">
        <f t="shared" si="12"/>
        <v>153792</v>
      </c>
      <c r="D217" s="43"/>
      <c r="E217" s="26"/>
      <c r="F217" s="26"/>
      <c r="G217" s="26"/>
      <c r="H217" s="26"/>
      <c r="I217" s="43"/>
    </row>
    <row r="218" spans="1:9" s="1" customFormat="1" ht="18">
      <c r="A218" s="4" t="s">
        <v>407</v>
      </c>
      <c r="B218" s="25">
        <v>5313</v>
      </c>
      <c r="C218" s="48">
        <f t="shared" si="12"/>
        <v>170016</v>
      </c>
      <c r="D218" s="43"/>
      <c r="E218" s="26"/>
      <c r="F218" s="26"/>
      <c r="G218" s="26"/>
      <c r="H218" s="26"/>
      <c r="I218" s="43"/>
    </row>
    <row r="219" spans="1:9" ht="18">
      <c r="A219" s="4"/>
      <c r="B219" s="25"/>
      <c r="C219" s="48">
        <f t="shared" si="12"/>
        <v>0</v>
      </c>
      <c r="D219" s="43"/>
      <c r="E219" s="26"/>
      <c r="F219" s="26"/>
      <c r="I219" s="43"/>
    </row>
    <row r="220" spans="1:3" ht="18">
      <c r="A220" s="17" t="s">
        <v>230</v>
      </c>
      <c r="B220" s="47">
        <v>1413</v>
      </c>
      <c r="C220" s="48">
        <f t="shared" si="12"/>
        <v>45216</v>
      </c>
    </row>
    <row r="221" spans="1:3" ht="18">
      <c r="A221" s="17" t="s">
        <v>231</v>
      </c>
      <c r="B221" s="47">
        <v>1644</v>
      </c>
      <c r="C221" s="48">
        <f t="shared" si="12"/>
        <v>52608</v>
      </c>
    </row>
    <row r="222" spans="1:3" ht="18">
      <c r="A222" s="17" t="s">
        <v>232</v>
      </c>
      <c r="B222" s="47">
        <v>1818</v>
      </c>
      <c r="C222" s="48">
        <f t="shared" si="12"/>
        <v>58176</v>
      </c>
    </row>
    <row r="223" spans="1:3" ht="18">
      <c r="A223" s="17" t="s">
        <v>233</v>
      </c>
      <c r="B223" s="47">
        <v>2019</v>
      </c>
      <c r="C223" s="48">
        <f t="shared" si="12"/>
        <v>64608</v>
      </c>
    </row>
    <row r="224" spans="1:3" ht="18">
      <c r="A224" s="17" t="s">
        <v>234</v>
      </c>
      <c r="B224" s="47">
        <v>2043</v>
      </c>
      <c r="C224" s="48">
        <f t="shared" si="12"/>
        <v>65376</v>
      </c>
    </row>
    <row r="225" spans="1:3" ht="18">
      <c r="A225" s="17" t="s">
        <v>235</v>
      </c>
      <c r="B225" s="47">
        <v>2538</v>
      </c>
      <c r="C225" s="48">
        <f t="shared" si="12"/>
        <v>81216</v>
      </c>
    </row>
    <row r="226" spans="1:3" ht="18">
      <c r="A226" s="17" t="s">
        <v>236</v>
      </c>
      <c r="B226" s="47">
        <v>2922</v>
      </c>
      <c r="C226" s="48">
        <f t="shared" si="12"/>
        <v>93504</v>
      </c>
    </row>
    <row r="227" spans="1:10" ht="18">
      <c r="A227" s="4"/>
      <c r="B227" s="25"/>
      <c r="C227" s="48">
        <f t="shared" si="12"/>
        <v>0</v>
      </c>
      <c r="D227" s="45"/>
      <c r="E227" s="30"/>
      <c r="F227" s="30"/>
      <c r="G227" s="30"/>
      <c r="H227" s="30"/>
      <c r="I227" s="45"/>
      <c r="J227" s="1"/>
    </row>
    <row r="228" spans="1:10" ht="18">
      <c r="A228" s="4" t="s">
        <v>397</v>
      </c>
      <c r="B228" s="25">
        <v>1262</v>
      </c>
      <c r="C228" s="48">
        <f t="shared" si="12"/>
        <v>40384</v>
      </c>
      <c r="D228" s="44"/>
      <c r="E228" s="28"/>
      <c r="F228" s="28"/>
      <c r="G228" s="38"/>
      <c r="H228" s="38"/>
      <c r="I228" s="44"/>
      <c r="J228" s="1"/>
    </row>
    <row r="229" spans="1:10" ht="18">
      <c r="A229" s="4" t="s">
        <v>398</v>
      </c>
      <c r="B229" s="25">
        <v>1488</v>
      </c>
      <c r="C229" s="48">
        <f t="shared" si="12"/>
        <v>47616</v>
      </c>
      <c r="D229" s="44"/>
      <c r="E229" s="28"/>
      <c r="F229" s="28"/>
      <c r="G229" s="38"/>
      <c r="H229" s="38"/>
      <c r="I229" s="44"/>
      <c r="J229" s="1"/>
    </row>
    <row r="230" spans="1:10" ht="18">
      <c r="A230" s="4" t="s">
        <v>399</v>
      </c>
      <c r="B230" s="25">
        <v>1664</v>
      </c>
      <c r="C230" s="48">
        <f t="shared" si="12"/>
        <v>53248</v>
      </c>
      <c r="D230" s="44"/>
      <c r="E230" s="28"/>
      <c r="F230" s="28"/>
      <c r="G230" s="38"/>
      <c r="H230" s="38"/>
      <c r="I230" s="44"/>
      <c r="J230" s="1"/>
    </row>
    <row r="231" spans="1:10" ht="18">
      <c r="A231" s="4" t="s">
        <v>400</v>
      </c>
      <c r="B231" s="25">
        <v>1849</v>
      </c>
      <c r="C231" s="48">
        <f t="shared" si="12"/>
        <v>59168</v>
      </c>
      <c r="D231" s="44"/>
      <c r="E231" s="28"/>
      <c r="F231" s="28"/>
      <c r="G231" s="38"/>
      <c r="H231" s="38"/>
      <c r="I231" s="44"/>
      <c r="J231" s="1"/>
    </row>
    <row r="232" spans="1:10" ht="18">
      <c r="A232" s="4" t="s">
        <v>401</v>
      </c>
      <c r="B232" s="25">
        <v>1887</v>
      </c>
      <c r="C232" s="48">
        <f t="shared" si="12"/>
        <v>60384</v>
      </c>
      <c r="D232" s="44"/>
      <c r="E232" s="28"/>
      <c r="F232" s="28"/>
      <c r="G232" s="38"/>
      <c r="H232" s="38"/>
      <c r="I232" s="44"/>
      <c r="J232" s="1"/>
    </row>
    <row r="233" spans="1:10" ht="18">
      <c r="A233" s="4" t="s">
        <v>402</v>
      </c>
      <c r="B233" s="25">
        <v>2360</v>
      </c>
      <c r="C233" s="48">
        <f t="shared" si="12"/>
        <v>75520</v>
      </c>
      <c r="D233" s="44"/>
      <c r="E233" s="28"/>
      <c r="F233" s="28"/>
      <c r="G233" s="38"/>
      <c r="H233" s="38"/>
      <c r="I233" s="44"/>
      <c r="J233" s="1"/>
    </row>
    <row r="234" spans="1:10" ht="18">
      <c r="A234" s="4" t="s">
        <v>403</v>
      </c>
      <c r="B234" s="25">
        <v>2737</v>
      </c>
      <c r="C234" s="48">
        <f t="shared" si="12"/>
        <v>87584</v>
      </c>
      <c r="D234" s="44"/>
      <c r="E234" s="28"/>
      <c r="F234" s="28"/>
      <c r="G234" s="38"/>
      <c r="H234" s="38"/>
      <c r="I234" s="44"/>
      <c r="J234" s="1"/>
    </row>
    <row r="235" spans="1:3" ht="21" customHeight="1">
      <c r="A235" s="4"/>
      <c r="B235" s="25"/>
      <c r="C235" s="48">
        <f t="shared" si="12"/>
        <v>0</v>
      </c>
    </row>
    <row r="236" spans="1:3" ht="18">
      <c r="A236" s="4" t="s">
        <v>408</v>
      </c>
      <c r="B236" s="25">
        <v>1262</v>
      </c>
      <c r="C236" s="48">
        <f t="shared" si="12"/>
        <v>40384</v>
      </c>
    </row>
    <row r="237" spans="1:9" ht="18">
      <c r="A237" s="4" t="s">
        <v>409</v>
      </c>
      <c r="B237" s="25">
        <v>1488</v>
      </c>
      <c r="C237" s="48">
        <f t="shared" si="12"/>
        <v>47616</v>
      </c>
      <c r="D237" s="43"/>
      <c r="E237" s="26"/>
      <c r="F237" s="26"/>
      <c r="I237" s="43"/>
    </row>
    <row r="238" spans="1:3" ht="18">
      <c r="A238" s="4" t="s">
        <v>410</v>
      </c>
      <c r="B238" s="25">
        <v>1664</v>
      </c>
      <c r="C238" s="48">
        <f t="shared" si="12"/>
        <v>53248</v>
      </c>
    </row>
    <row r="239" spans="1:3" ht="18">
      <c r="A239" s="4" t="s">
        <v>411</v>
      </c>
      <c r="B239" s="25">
        <v>1849</v>
      </c>
      <c r="C239" s="48">
        <f t="shared" si="12"/>
        <v>59168</v>
      </c>
    </row>
    <row r="240" spans="1:3" ht="18">
      <c r="A240" s="4" t="s">
        <v>412</v>
      </c>
      <c r="B240" s="25">
        <v>1887</v>
      </c>
      <c r="C240" s="48">
        <f t="shared" si="12"/>
        <v>60384</v>
      </c>
    </row>
    <row r="241" spans="1:3" ht="18">
      <c r="A241" s="4" t="s">
        <v>413</v>
      </c>
      <c r="B241" s="25">
        <v>2360</v>
      </c>
      <c r="C241" s="48">
        <f t="shared" si="12"/>
        <v>75520</v>
      </c>
    </row>
    <row r="242" spans="1:3" ht="18">
      <c r="A242" s="4" t="s">
        <v>414</v>
      </c>
      <c r="B242" s="25">
        <v>2737</v>
      </c>
      <c r="C242" s="48">
        <f t="shared" si="12"/>
        <v>87584</v>
      </c>
    </row>
    <row r="243" spans="1:3" ht="18">
      <c r="A243" s="4"/>
      <c r="B243" s="25"/>
      <c r="C243" s="48">
        <f t="shared" si="12"/>
        <v>0</v>
      </c>
    </row>
    <row r="244" spans="1:3" ht="18">
      <c r="A244" s="4" t="s">
        <v>368</v>
      </c>
      <c r="B244" s="25">
        <v>167</v>
      </c>
      <c r="C244" s="48">
        <f t="shared" si="12"/>
        <v>5344</v>
      </c>
    </row>
    <row r="245" spans="1:3" ht="18">
      <c r="A245" s="4" t="s">
        <v>369</v>
      </c>
      <c r="B245" s="25">
        <v>294</v>
      </c>
      <c r="C245" s="48">
        <f t="shared" si="12"/>
        <v>9408</v>
      </c>
    </row>
    <row r="246" spans="1:3" ht="18">
      <c r="A246" s="4"/>
      <c r="B246" s="25"/>
      <c r="C246" s="48">
        <f t="shared" si="12"/>
        <v>0</v>
      </c>
    </row>
    <row r="247" spans="1:3" ht="18">
      <c r="A247" s="4" t="s">
        <v>296</v>
      </c>
      <c r="B247" s="25">
        <v>2740</v>
      </c>
      <c r="C247" s="48">
        <f t="shared" si="12"/>
        <v>87680</v>
      </c>
    </row>
    <row r="248" spans="1:3" ht="18">
      <c r="A248" s="4" t="s">
        <v>300</v>
      </c>
      <c r="B248" s="25">
        <v>2882</v>
      </c>
      <c r="C248" s="48">
        <f t="shared" si="12"/>
        <v>92224</v>
      </c>
    </row>
    <row r="249" spans="1:3" ht="18">
      <c r="A249" s="4" t="s">
        <v>301</v>
      </c>
      <c r="B249" s="25">
        <v>3152</v>
      </c>
      <c r="C249" s="48">
        <f t="shared" si="12"/>
        <v>100864</v>
      </c>
    </row>
    <row r="250" spans="1:3" ht="18">
      <c r="A250" s="7" t="s">
        <v>302</v>
      </c>
      <c r="B250" s="25">
        <v>3226</v>
      </c>
      <c r="C250" s="48">
        <f t="shared" si="12"/>
        <v>103232</v>
      </c>
    </row>
    <row r="251" spans="1:3" ht="18">
      <c r="A251" s="7"/>
      <c r="B251" s="25"/>
      <c r="C251" s="48">
        <f t="shared" si="12"/>
        <v>0</v>
      </c>
    </row>
    <row r="252" spans="1:3" ht="18.75">
      <c r="A252" s="6" t="s">
        <v>415</v>
      </c>
      <c r="B252" s="25"/>
      <c r="C252" s="48">
        <f t="shared" si="12"/>
        <v>0</v>
      </c>
    </row>
    <row r="253" spans="1:3" ht="18">
      <c r="A253" s="7"/>
      <c r="B253" s="25"/>
      <c r="C253" s="48">
        <f t="shared" si="12"/>
        <v>0</v>
      </c>
    </row>
    <row r="254" spans="1:3" ht="18">
      <c r="A254" s="14" t="s">
        <v>416</v>
      </c>
      <c r="B254" s="25">
        <v>12816</v>
      </c>
      <c r="C254" s="48">
        <f t="shared" si="12"/>
        <v>410112</v>
      </c>
    </row>
    <row r="255" spans="1:3" ht="18">
      <c r="A255" s="14" t="s">
        <v>417</v>
      </c>
      <c r="B255" s="25">
        <v>11790</v>
      </c>
      <c r="C255" s="48">
        <f t="shared" si="12"/>
        <v>377280</v>
      </c>
    </row>
    <row r="256" spans="1:3" ht="18">
      <c r="A256" s="4"/>
      <c r="B256" s="25"/>
      <c r="C256" s="48">
        <f t="shared" si="12"/>
        <v>0</v>
      </c>
    </row>
    <row r="257" spans="1:3" ht="18.75">
      <c r="A257" s="6" t="s">
        <v>191</v>
      </c>
      <c r="B257" s="25"/>
      <c r="C257" s="48">
        <f t="shared" si="12"/>
        <v>0</v>
      </c>
    </row>
    <row r="258" spans="1:3" ht="18.75">
      <c r="A258" s="5"/>
      <c r="B258" s="25"/>
      <c r="C258" s="48">
        <f t="shared" si="12"/>
        <v>0</v>
      </c>
    </row>
    <row r="259" spans="1:3" ht="18">
      <c r="A259" s="4" t="s">
        <v>303</v>
      </c>
      <c r="B259" s="25">
        <v>4720</v>
      </c>
      <c r="C259" s="48">
        <f t="shared" si="12"/>
        <v>151040</v>
      </c>
    </row>
    <row r="260" spans="1:3" ht="18">
      <c r="A260" s="4" t="s">
        <v>76</v>
      </c>
      <c r="B260" s="25">
        <v>5097</v>
      </c>
      <c r="C260" s="48">
        <f t="shared" si="12"/>
        <v>163104</v>
      </c>
    </row>
    <row r="261" spans="1:3" ht="18">
      <c r="A261" s="4" t="s">
        <v>304</v>
      </c>
      <c r="B261" s="25">
        <v>5078</v>
      </c>
      <c r="C261" s="48">
        <f t="shared" si="12"/>
        <v>162496</v>
      </c>
    </row>
    <row r="262" spans="1:3" ht="18">
      <c r="A262" s="4" t="s">
        <v>77</v>
      </c>
      <c r="B262" s="25">
        <v>5484</v>
      </c>
      <c r="C262" s="48">
        <f aca="true" t="shared" si="13" ref="C262:C325">B262*32</f>
        <v>175488</v>
      </c>
    </row>
    <row r="263" spans="1:3" ht="18">
      <c r="A263" s="4" t="s">
        <v>305</v>
      </c>
      <c r="B263" s="25">
        <v>5616</v>
      </c>
      <c r="C263" s="48">
        <f t="shared" si="13"/>
        <v>179712</v>
      </c>
    </row>
    <row r="264" spans="1:3" ht="18">
      <c r="A264" s="4" t="s">
        <v>78</v>
      </c>
      <c r="B264" s="25">
        <v>6068</v>
      </c>
      <c r="C264" s="48">
        <f t="shared" si="13"/>
        <v>194176</v>
      </c>
    </row>
    <row r="265" spans="1:3" ht="18">
      <c r="A265" s="4" t="s">
        <v>306</v>
      </c>
      <c r="B265" s="25">
        <v>8694</v>
      </c>
      <c r="C265" s="48">
        <f t="shared" si="13"/>
        <v>278208</v>
      </c>
    </row>
    <row r="266" spans="1:3" ht="18">
      <c r="A266" s="4" t="s">
        <v>307</v>
      </c>
      <c r="B266" s="25">
        <v>10181</v>
      </c>
      <c r="C266" s="48">
        <f t="shared" si="13"/>
        <v>325792</v>
      </c>
    </row>
    <row r="267" spans="1:3" ht="18">
      <c r="A267" s="4"/>
      <c r="B267" s="25"/>
      <c r="C267" s="48">
        <f t="shared" si="13"/>
        <v>0</v>
      </c>
    </row>
    <row r="268" spans="1:3" ht="18.75">
      <c r="A268" s="6" t="s">
        <v>203</v>
      </c>
      <c r="B268" s="25"/>
      <c r="C268" s="48">
        <f t="shared" si="13"/>
        <v>0</v>
      </c>
    </row>
    <row r="269" spans="1:3" ht="18.75">
      <c r="A269" s="5"/>
      <c r="B269" s="25"/>
      <c r="C269" s="48">
        <f t="shared" si="13"/>
        <v>0</v>
      </c>
    </row>
    <row r="270" spans="1:3" ht="18">
      <c r="A270" s="4" t="s">
        <v>308</v>
      </c>
      <c r="B270" s="25">
        <v>7825</v>
      </c>
      <c r="C270" s="48">
        <f t="shared" si="13"/>
        <v>250400</v>
      </c>
    </row>
    <row r="271" spans="1:3" ht="18">
      <c r="A271" s="4" t="s">
        <v>309</v>
      </c>
      <c r="B271" s="25">
        <v>8731</v>
      </c>
      <c r="C271" s="48">
        <f t="shared" si="13"/>
        <v>279392</v>
      </c>
    </row>
    <row r="272" spans="1:3" ht="18">
      <c r="A272" s="4" t="s">
        <v>310</v>
      </c>
      <c r="B272" s="25">
        <v>9458</v>
      </c>
      <c r="C272" s="48">
        <f t="shared" si="13"/>
        <v>302656</v>
      </c>
    </row>
    <row r="273" spans="1:3" ht="18">
      <c r="A273" s="4" t="s">
        <v>311</v>
      </c>
      <c r="B273" s="25">
        <v>10231</v>
      </c>
      <c r="C273" s="48">
        <f t="shared" si="13"/>
        <v>327392</v>
      </c>
    </row>
    <row r="274" spans="1:3" ht="18">
      <c r="A274" s="4" t="s">
        <v>79</v>
      </c>
      <c r="B274" s="25">
        <v>16485</v>
      </c>
      <c r="C274" s="48">
        <f t="shared" si="13"/>
        <v>527520</v>
      </c>
    </row>
    <row r="275" spans="1:3" ht="18">
      <c r="A275" s="4"/>
      <c r="B275" s="25"/>
      <c r="C275" s="48">
        <f t="shared" si="13"/>
        <v>0</v>
      </c>
    </row>
    <row r="276" spans="1:3" ht="18.75">
      <c r="A276" s="6" t="s">
        <v>176</v>
      </c>
      <c r="B276" s="25"/>
      <c r="C276" s="48">
        <f t="shared" si="13"/>
        <v>0</v>
      </c>
    </row>
    <row r="277" spans="1:3" ht="18.75">
      <c r="A277" s="5"/>
      <c r="B277" s="25"/>
      <c r="C277" s="48">
        <f t="shared" si="13"/>
        <v>0</v>
      </c>
    </row>
    <row r="278" spans="1:3" ht="18">
      <c r="A278" s="4" t="s">
        <v>312</v>
      </c>
      <c r="B278" s="25">
        <v>3662</v>
      </c>
      <c r="C278" s="48">
        <f t="shared" si="13"/>
        <v>117184</v>
      </c>
    </row>
    <row r="279" spans="1:3" ht="18">
      <c r="A279" s="4" t="s">
        <v>313</v>
      </c>
      <c r="B279" s="25">
        <v>4073</v>
      </c>
      <c r="C279" s="48">
        <f t="shared" si="13"/>
        <v>130336</v>
      </c>
    </row>
    <row r="280" spans="1:3" ht="18">
      <c r="A280" s="4" t="s">
        <v>314</v>
      </c>
      <c r="B280" s="25">
        <v>4438</v>
      </c>
      <c r="C280" s="48">
        <f t="shared" si="13"/>
        <v>142016</v>
      </c>
    </row>
    <row r="281" spans="1:3" ht="18">
      <c r="A281" s="4" t="s">
        <v>315</v>
      </c>
      <c r="B281" s="25">
        <v>4704</v>
      </c>
      <c r="C281" s="48">
        <f t="shared" si="13"/>
        <v>150528</v>
      </c>
    </row>
    <row r="282" spans="1:3" ht="18">
      <c r="A282" s="4" t="s">
        <v>316</v>
      </c>
      <c r="B282" s="25">
        <v>5245</v>
      </c>
      <c r="C282" s="48">
        <f t="shared" si="13"/>
        <v>167840</v>
      </c>
    </row>
    <row r="283" spans="1:3" ht="18">
      <c r="A283" s="4" t="s">
        <v>317</v>
      </c>
      <c r="B283" s="25">
        <v>5666</v>
      </c>
      <c r="C283" s="48">
        <f t="shared" si="13"/>
        <v>181312</v>
      </c>
    </row>
    <row r="284" spans="1:3" ht="18">
      <c r="A284" s="4" t="s">
        <v>318</v>
      </c>
      <c r="B284" s="25">
        <v>5644</v>
      </c>
      <c r="C284" s="48">
        <f t="shared" si="13"/>
        <v>180608</v>
      </c>
    </row>
    <row r="285" spans="1:3" ht="18">
      <c r="A285" s="4" t="s">
        <v>319</v>
      </c>
      <c r="B285" s="25">
        <v>6099</v>
      </c>
      <c r="C285" s="48">
        <f t="shared" si="13"/>
        <v>195168</v>
      </c>
    </row>
    <row r="286" spans="1:3" ht="18">
      <c r="A286" s="4" t="s">
        <v>320</v>
      </c>
      <c r="B286" s="25">
        <v>6241</v>
      </c>
      <c r="C286" s="48">
        <f t="shared" si="13"/>
        <v>199712</v>
      </c>
    </row>
    <row r="287" spans="1:3" ht="18">
      <c r="A287" s="4" t="s">
        <v>321</v>
      </c>
      <c r="B287" s="25">
        <v>6742</v>
      </c>
      <c r="C287" s="48">
        <f t="shared" si="13"/>
        <v>215744</v>
      </c>
    </row>
    <row r="288" spans="1:3" ht="18">
      <c r="A288" s="4" t="s">
        <v>322</v>
      </c>
      <c r="B288" s="25">
        <v>10624</v>
      </c>
      <c r="C288" s="48">
        <f t="shared" si="13"/>
        <v>339968</v>
      </c>
    </row>
    <row r="289" spans="1:3" ht="18">
      <c r="A289" s="4" t="s">
        <v>323</v>
      </c>
      <c r="B289" s="25">
        <v>11864</v>
      </c>
      <c r="C289" s="48">
        <f t="shared" si="13"/>
        <v>379648</v>
      </c>
    </row>
    <row r="290" spans="1:3" ht="18">
      <c r="A290" s="4"/>
      <c r="B290" s="25"/>
      <c r="C290" s="48">
        <f t="shared" si="13"/>
        <v>0</v>
      </c>
    </row>
    <row r="291" spans="1:3" ht="18.75">
      <c r="A291" s="6" t="s">
        <v>209</v>
      </c>
      <c r="B291" s="25"/>
      <c r="C291" s="48">
        <f t="shared" si="13"/>
        <v>0</v>
      </c>
    </row>
    <row r="292" spans="1:3" ht="18.75">
      <c r="A292" s="5"/>
      <c r="B292" s="25"/>
      <c r="C292" s="48">
        <f t="shared" si="13"/>
        <v>0</v>
      </c>
    </row>
    <row r="293" spans="1:3" ht="18">
      <c r="A293" s="14" t="s">
        <v>210</v>
      </c>
      <c r="B293" s="25">
        <v>5527</v>
      </c>
      <c r="C293" s="48">
        <f t="shared" si="13"/>
        <v>176864</v>
      </c>
    </row>
    <row r="294" spans="1:3" ht="18">
      <c r="A294" s="14" t="s">
        <v>211</v>
      </c>
      <c r="B294" s="25">
        <v>9813</v>
      </c>
      <c r="C294" s="48">
        <f t="shared" si="13"/>
        <v>314016</v>
      </c>
    </row>
    <row r="295" spans="1:3" ht="18">
      <c r="A295" s="14" t="s">
        <v>212</v>
      </c>
      <c r="B295" s="25">
        <v>13803</v>
      </c>
      <c r="C295" s="48">
        <f t="shared" si="13"/>
        <v>441696</v>
      </c>
    </row>
    <row r="296" spans="1:3" ht="18">
      <c r="A296" s="14" t="s">
        <v>213</v>
      </c>
      <c r="B296" s="25">
        <v>14542</v>
      </c>
      <c r="C296" s="48">
        <f t="shared" si="13"/>
        <v>465344</v>
      </c>
    </row>
    <row r="297" spans="1:3" ht="18">
      <c r="A297" s="14" t="s">
        <v>214</v>
      </c>
      <c r="B297" s="25">
        <v>15309</v>
      </c>
      <c r="C297" s="48">
        <f t="shared" si="13"/>
        <v>489888</v>
      </c>
    </row>
    <row r="298" spans="1:3" ht="18.75">
      <c r="A298" s="5"/>
      <c r="B298" s="25"/>
      <c r="C298" s="48">
        <f t="shared" si="13"/>
        <v>0</v>
      </c>
    </row>
    <row r="299" spans="1:3" ht="18.75">
      <c r="A299" s="6" t="s">
        <v>192</v>
      </c>
      <c r="B299" s="25"/>
      <c r="C299" s="48">
        <f t="shared" si="13"/>
        <v>0</v>
      </c>
    </row>
    <row r="300" spans="1:3" ht="18.75">
      <c r="A300" s="5"/>
      <c r="B300" s="25"/>
      <c r="C300" s="48">
        <f t="shared" si="13"/>
        <v>0</v>
      </c>
    </row>
    <row r="301" spans="1:3" ht="18">
      <c r="A301" s="7" t="s">
        <v>324</v>
      </c>
      <c r="B301" s="25">
        <v>2453</v>
      </c>
      <c r="C301" s="48">
        <f t="shared" si="13"/>
        <v>78496</v>
      </c>
    </row>
    <row r="302" spans="1:3" ht="18">
      <c r="A302" s="7" t="s">
        <v>325</v>
      </c>
      <c r="B302" s="25">
        <v>2453</v>
      </c>
      <c r="C302" s="48">
        <f t="shared" si="13"/>
        <v>78496</v>
      </c>
    </row>
    <row r="303" spans="1:3" ht="18">
      <c r="A303" s="7" t="s">
        <v>326</v>
      </c>
      <c r="B303" s="25">
        <v>3031</v>
      </c>
      <c r="C303" s="48">
        <f t="shared" si="13"/>
        <v>96992</v>
      </c>
    </row>
    <row r="304" spans="1:3" ht="18">
      <c r="A304" s="7" t="s">
        <v>327</v>
      </c>
      <c r="B304" s="25">
        <v>3513</v>
      </c>
      <c r="C304" s="48">
        <f t="shared" si="13"/>
        <v>112416</v>
      </c>
    </row>
    <row r="305" spans="1:3" ht="18">
      <c r="A305" s="7" t="s">
        <v>328</v>
      </c>
      <c r="B305" s="25">
        <v>4151</v>
      </c>
      <c r="C305" s="48">
        <f t="shared" si="13"/>
        <v>132832</v>
      </c>
    </row>
    <row r="306" spans="1:3" ht="18.75">
      <c r="A306" s="5"/>
      <c r="B306" s="25"/>
      <c r="C306" s="48">
        <f t="shared" si="13"/>
        <v>0</v>
      </c>
    </row>
    <row r="307" spans="1:3" ht="18">
      <c r="A307" s="7" t="s">
        <v>329</v>
      </c>
      <c r="B307" s="25">
        <v>2743</v>
      </c>
      <c r="C307" s="48">
        <f t="shared" si="13"/>
        <v>87776</v>
      </c>
    </row>
    <row r="308" spans="1:3" ht="18">
      <c r="A308" s="7" t="s">
        <v>330</v>
      </c>
      <c r="B308" s="25">
        <v>2743</v>
      </c>
      <c r="C308" s="48">
        <f t="shared" si="13"/>
        <v>87776</v>
      </c>
    </row>
    <row r="309" spans="1:3" ht="18">
      <c r="A309" s="7" t="s">
        <v>331</v>
      </c>
      <c r="B309" s="25">
        <v>3365</v>
      </c>
      <c r="C309" s="48">
        <f t="shared" si="13"/>
        <v>107680</v>
      </c>
    </row>
    <row r="310" spans="1:3" ht="18">
      <c r="A310" s="7" t="s">
        <v>332</v>
      </c>
      <c r="B310" s="25">
        <v>4024</v>
      </c>
      <c r="C310" s="48">
        <f t="shared" si="13"/>
        <v>128768</v>
      </c>
    </row>
    <row r="311" spans="1:3" ht="18">
      <c r="A311" s="7" t="s">
        <v>333</v>
      </c>
      <c r="B311" s="25">
        <v>4788</v>
      </c>
      <c r="C311" s="48">
        <f t="shared" si="13"/>
        <v>153216</v>
      </c>
    </row>
    <row r="312" spans="1:3" ht="18">
      <c r="A312" s="4"/>
      <c r="B312" s="25"/>
      <c r="C312" s="48">
        <f t="shared" si="13"/>
        <v>0</v>
      </c>
    </row>
    <row r="313" spans="1:3" ht="18.75">
      <c r="A313" s="6" t="s">
        <v>166</v>
      </c>
      <c r="B313" s="25"/>
      <c r="C313" s="48">
        <f t="shared" si="13"/>
        <v>0</v>
      </c>
    </row>
    <row r="314" spans="1:3" ht="18.75">
      <c r="A314" s="5"/>
      <c r="B314" s="25"/>
      <c r="C314" s="48">
        <f t="shared" si="13"/>
        <v>0</v>
      </c>
    </row>
    <row r="315" spans="1:3" ht="18">
      <c r="A315" s="7" t="s">
        <v>178</v>
      </c>
      <c r="B315" s="25">
        <v>2679</v>
      </c>
      <c r="C315" s="48">
        <f t="shared" si="13"/>
        <v>85728</v>
      </c>
    </row>
    <row r="316" spans="1:3" ht="18">
      <c r="A316" s="7" t="s">
        <v>179</v>
      </c>
      <c r="B316" s="25">
        <v>2739</v>
      </c>
      <c r="C316" s="48">
        <f t="shared" si="13"/>
        <v>87648</v>
      </c>
    </row>
    <row r="317" spans="1:3" ht="18">
      <c r="A317" s="7" t="s">
        <v>180</v>
      </c>
      <c r="B317" s="25">
        <v>2796</v>
      </c>
      <c r="C317" s="48">
        <f t="shared" si="13"/>
        <v>89472</v>
      </c>
    </row>
    <row r="318" spans="1:3" ht="18">
      <c r="A318" s="7" t="s">
        <v>181</v>
      </c>
      <c r="B318" s="25">
        <v>2988</v>
      </c>
      <c r="C318" s="48">
        <f t="shared" si="13"/>
        <v>95616</v>
      </c>
    </row>
    <row r="319" spans="1:3" ht="18">
      <c r="A319" s="4"/>
      <c r="B319" s="25"/>
      <c r="C319" s="48">
        <f t="shared" si="13"/>
        <v>0</v>
      </c>
    </row>
    <row r="320" spans="1:3" ht="18">
      <c r="A320" s="4" t="s">
        <v>182</v>
      </c>
      <c r="B320" s="25">
        <v>542</v>
      </c>
      <c r="C320" s="48">
        <f t="shared" si="13"/>
        <v>17344</v>
      </c>
    </row>
    <row r="321" spans="1:3" ht="18.75">
      <c r="A321" s="3"/>
      <c r="B321" s="25"/>
      <c r="C321" s="48">
        <f t="shared" si="13"/>
        <v>0</v>
      </c>
    </row>
    <row r="322" spans="1:3" ht="18">
      <c r="A322" s="7" t="s">
        <v>183</v>
      </c>
      <c r="B322" s="25">
        <v>3112</v>
      </c>
      <c r="C322" s="48">
        <f t="shared" si="13"/>
        <v>99584</v>
      </c>
    </row>
    <row r="323" spans="1:3" ht="18">
      <c r="A323" s="7" t="s">
        <v>184</v>
      </c>
      <c r="B323" s="25">
        <v>3247</v>
      </c>
      <c r="C323" s="48">
        <f t="shared" si="13"/>
        <v>103904</v>
      </c>
    </row>
    <row r="324" spans="1:3" ht="18">
      <c r="A324" s="4"/>
      <c r="B324" s="25"/>
      <c r="C324" s="48">
        <f t="shared" si="13"/>
        <v>0</v>
      </c>
    </row>
    <row r="325" spans="1:3" ht="18">
      <c r="A325" s="4" t="s">
        <v>185</v>
      </c>
      <c r="B325" s="25">
        <v>643</v>
      </c>
      <c r="C325" s="48">
        <f t="shared" si="13"/>
        <v>20576</v>
      </c>
    </row>
    <row r="326" spans="1:3" ht="18.75">
      <c r="A326" s="3"/>
      <c r="B326" s="25"/>
      <c r="C326" s="48">
        <f aca="true" t="shared" si="14" ref="C326:C389">B326*32</f>
        <v>0</v>
      </c>
    </row>
    <row r="327" spans="1:3" ht="18">
      <c r="A327" s="7" t="s">
        <v>186</v>
      </c>
      <c r="B327" s="25">
        <v>3928</v>
      </c>
      <c r="C327" s="48">
        <f t="shared" si="14"/>
        <v>125696</v>
      </c>
    </row>
    <row r="328" spans="1:3" ht="18.75">
      <c r="A328" s="5"/>
      <c r="B328" s="25"/>
      <c r="C328" s="48">
        <f t="shared" si="14"/>
        <v>0</v>
      </c>
    </row>
    <row r="329" spans="1:3" ht="18">
      <c r="A329" s="4" t="s">
        <v>187</v>
      </c>
      <c r="B329" s="25">
        <v>4606</v>
      </c>
      <c r="C329" s="48">
        <f t="shared" si="14"/>
        <v>147392</v>
      </c>
    </row>
    <row r="330" spans="1:3" ht="18">
      <c r="A330" s="4"/>
      <c r="B330" s="25"/>
      <c r="C330" s="48">
        <f t="shared" si="14"/>
        <v>0</v>
      </c>
    </row>
    <row r="331" spans="1:3" ht="18">
      <c r="A331" s="4" t="s">
        <v>188</v>
      </c>
      <c r="B331" s="25">
        <v>862</v>
      </c>
      <c r="C331" s="48">
        <f t="shared" si="14"/>
        <v>27584</v>
      </c>
    </row>
    <row r="332" spans="1:3" ht="18.75">
      <c r="A332" s="5"/>
      <c r="B332" s="25"/>
      <c r="C332" s="48">
        <f t="shared" si="14"/>
        <v>0</v>
      </c>
    </row>
    <row r="333" spans="1:3" ht="18">
      <c r="A333" s="7" t="s">
        <v>189</v>
      </c>
      <c r="B333" s="25">
        <v>4737</v>
      </c>
      <c r="C333" s="48">
        <f t="shared" si="14"/>
        <v>151584</v>
      </c>
    </row>
    <row r="334" spans="1:3" ht="18">
      <c r="A334" s="4"/>
      <c r="B334" s="25"/>
      <c r="C334" s="48">
        <f t="shared" si="14"/>
        <v>0</v>
      </c>
    </row>
    <row r="335" spans="1:3" ht="18">
      <c r="A335" s="4" t="s">
        <v>190</v>
      </c>
      <c r="B335" s="25">
        <v>1332</v>
      </c>
      <c r="C335" s="48">
        <f t="shared" si="14"/>
        <v>42624</v>
      </c>
    </row>
    <row r="336" spans="1:3" ht="18.75">
      <c r="A336" s="3"/>
      <c r="B336" s="25"/>
      <c r="C336" s="48">
        <f t="shared" si="14"/>
        <v>0</v>
      </c>
    </row>
    <row r="337" spans="1:3" ht="18">
      <c r="A337" s="7" t="s">
        <v>121</v>
      </c>
      <c r="B337" s="25">
        <v>3018</v>
      </c>
      <c r="C337" s="48">
        <f t="shared" si="14"/>
        <v>96576</v>
      </c>
    </row>
    <row r="338" spans="1:3" ht="18">
      <c r="A338" s="7" t="s">
        <v>122</v>
      </c>
      <c r="B338" s="25">
        <v>3326</v>
      </c>
      <c r="C338" s="48">
        <f t="shared" si="14"/>
        <v>106432</v>
      </c>
    </row>
    <row r="339" spans="1:3" ht="18">
      <c r="A339" s="7" t="s">
        <v>123</v>
      </c>
      <c r="B339" s="25">
        <v>3443</v>
      </c>
      <c r="C339" s="48">
        <f t="shared" si="14"/>
        <v>110176</v>
      </c>
    </row>
    <row r="340" spans="1:3" ht="18">
      <c r="A340" s="7" t="s">
        <v>124</v>
      </c>
      <c r="B340" s="25">
        <v>3755</v>
      </c>
      <c r="C340" s="48">
        <f t="shared" si="14"/>
        <v>120160</v>
      </c>
    </row>
    <row r="341" spans="1:3" ht="18">
      <c r="A341" s="7" t="s">
        <v>125</v>
      </c>
      <c r="B341" s="25">
        <v>4038</v>
      </c>
      <c r="C341" s="48">
        <f t="shared" si="14"/>
        <v>129216</v>
      </c>
    </row>
    <row r="342" spans="1:3" ht="18">
      <c r="A342" s="7" t="s">
        <v>126</v>
      </c>
      <c r="B342" s="25">
        <v>4478</v>
      </c>
      <c r="C342" s="48">
        <f t="shared" si="14"/>
        <v>143296</v>
      </c>
    </row>
    <row r="343" spans="1:3" ht="18">
      <c r="A343" s="7" t="s">
        <v>127</v>
      </c>
      <c r="B343" s="25">
        <v>5750</v>
      </c>
      <c r="C343" s="48">
        <f t="shared" si="14"/>
        <v>184000</v>
      </c>
    </row>
    <row r="344" spans="1:3" ht="18">
      <c r="A344" s="4"/>
      <c r="B344" s="25"/>
      <c r="C344" s="48">
        <f t="shared" si="14"/>
        <v>0</v>
      </c>
    </row>
    <row r="345" spans="1:3" ht="18">
      <c r="A345" s="4" t="s">
        <v>118</v>
      </c>
      <c r="B345" s="25">
        <v>553</v>
      </c>
      <c r="C345" s="48">
        <f t="shared" si="14"/>
        <v>17696</v>
      </c>
    </row>
    <row r="346" spans="1:3" ht="18.75">
      <c r="A346" s="3"/>
      <c r="B346" s="25"/>
      <c r="C346" s="48">
        <f t="shared" si="14"/>
        <v>0</v>
      </c>
    </row>
    <row r="347" spans="1:3" ht="18">
      <c r="A347" s="7" t="s">
        <v>107</v>
      </c>
      <c r="B347" s="25">
        <v>2690</v>
      </c>
      <c r="C347" s="48">
        <f t="shared" si="14"/>
        <v>86080</v>
      </c>
    </row>
    <row r="348" spans="1:3" ht="18">
      <c r="A348" s="7" t="s">
        <v>108</v>
      </c>
      <c r="B348" s="25">
        <v>2751</v>
      </c>
      <c r="C348" s="48">
        <f t="shared" si="14"/>
        <v>88032</v>
      </c>
    </row>
    <row r="349" spans="1:3" ht="18">
      <c r="A349" s="7" t="s">
        <v>109</v>
      </c>
      <c r="B349" s="25">
        <v>2800</v>
      </c>
      <c r="C349" s="48">
        <f t="shared" si="14"/>
        <v>89600</v>
      </c>
    </row>
    <row r="350" spans="1:3" ht="18">
      <c r="A350" s="7" t="s">
        <v>110</v>
      </c>
      <c r="B350" s="25">
        <v>2984</v>
      </c>
      <c r="C350" s="48">
        <f t="shared" si="14"/>
        <v>95488</v>
      </c>
    </row>
    <row r="351" spans="1:3" ht="18">
      <c r="A351" s="4"/>
      <c r="B351" s="25"/>
      <c r="C351" s="48">
        <f t="shared" si="14"/>
        <v>0</v>
      </c>
    </row>
    <row r="352" spans="1:3" ht="18">
      <c r="A352" s="4" t="s">
        <v>194</v>
      </c>
      <c r="B352" s="25">
        <v>327</v>
      </c>
      <c r="C352" s="48">
        <f t="shared" si="14"/>
        <v>10464</v>
      </c>
    </row>
    <row r="353" spans="1:3" ht="18.75">
      <c r="A353" s="5"/>
      <c r="B353" s="25"/>
      <c r="C353" s="48">
        <f t="shared" si="14"/>
        <v>0</v>
      </c>
    </row>
    <row r="354" spans="1:3" ht="18">
      <c r="A354" s="4" t="s">
        <v>334</v>
      </c>
      <c r="B354" s="25">
        <v>2856</v>
      </c>
      <c r="C354" s="48">
        <f t="shared" si="14"/>
        <v>91392</v>
      </c>
    </row>
    <row r="355" spans="1:3" ht="18">
      <c r="A355" s="4" t="s">
        <v>335</v>
      </c>
      <c r="B355" s="25">
        <v>2882</v>
      </c>
      <c r="C355" s="48">
        <f t="shared" si="14"/>
        <v>92224</v>
      </c>
    </row>
    <row r="356" spans="1:3" ht="18">
      <c r="A356" s="4" t="s">
        <v>336</v>
      </c>
      <c r="B356" s="25">
        <v>2920</v>
      </c>
      <c r="C356" s="48">
        <f t="shared" si="14"/>
        <v>93440</v>
      </c>
    </row>
    <row r="357" spans="1:3" ht="18">
      <c r="A357" s="4" t="s">
        <v>337</v>
      </c>
      <c r="B357" s="25">
        <v>3033</v>
      </c>
      <c r="C357" s="48">
        <f t="shared" si="14"/>
        <v>97056</v>
      </c>
    </row>
    <row r="358" spans="1:3" ht="18.75">
      <c r="A358" s="5"/>
      <c r="B358" s="25"/>
      <c r="C358" s="48">
        <f t="shared" si="14"/>
        <v>0</v>
      </c>
    </row>
    <row r="359" spans="1:3" ht="18">
      <c r="A359" s="4" t="s">
        <v>338</v>
      </c>
      <c r="B359" s="25">
        <v>2668</v>
      </c>
      <c r="C359" s="48">
        <f t="shared" si="14"/>
        <v>85376</v>
      </c>
    </row>
    <row r="360" spans="1:3" ht="18">
      <c r="A360" s="7" t="s">
        <v>339</v>
      </c>
      <c r="B360" s="25">
        <v>2687</v>
      </c>
      <c r="C360" s="48">
        <f t="shared" si="14"/>
        <v>85984</v>
      </c>
    </row>
    <row r="361" spans="1:3" ht="18">
      <c r="A361" s="7" t="s">
        <v>340</v>
      </c>
      <c r="B361" s="25">
        <v>2728</v>
      </c>
      <c r="C361" s="48">
        <f t="shared" si="14"/>
        <v>87296</v>
      </c>
    </row>
    <row r="362" spans="1:3" ht="18">
      <c r="A362" s="7" t="s">
        <v>341</v>
      </c>
      <c r="B362" s="25">
        <v>2826</v>
      </c>
      <c r="C362" s="48">
        <f t="shared" si="14"/>
        <v>90432</v>
      </c>
    </row>
    <row r="363" spans="1:3" ht="18">
      <c r="A363" s="4" t="s">
        <v>342</v>
      </c>
      <c r="B363" s="25">
        <v>2931</v>
      </c>
      <c r="C363" s="48">
        <f t="shared" si="14"/>
        <v>93792</v>
      </c>
    </row>
    <row r="364" spans="1:3" ht="18">
      <c r="A364" s="7" t="s">
        <v>343</v>
      </c>
      <c r="B364" s="25">
        <v>3040</v>
      </c>
      <c r="C364" s="48">
        <f t="shared" si="14"/>
        <v>97280</v>
      </c>
    </row>
    <row r="365" spans="1:3" ht="18.75">
      <c r="A365" s="5"/>
      <c r="B365" s="25"/>
      <c r="C365" s="48">
        <f t="shared" si="14"/>
        <v>0</v>
      </c>
    </row>
    <row r="366" spans="1:3" ht="18">
      <c r="A366" s="4" t="s">
        <v>344</v>
      </c>
      <c r="B366" s="25">
        <v>2435</v>
      </c>
      <c r="C366" s="48">
        <f t="shared" si="14"/>
        <v>77920</v>
      </c>
    </row>
    <row r="367" spans="1:3" ht="18">
      <c r="A367" s="7" t="s">
        <v>345</v>
      </c>
      <c r="B367" s="25">
        <v>2450</v>
      </c>
      <c r="C367" s="48">
        <f t="shared" si="14"/>
        <v>78400</v>
      </c>
    </row>
    <row r="368" spans="1:3" ht="18">
      <c r="A368" s="7" t="s">
        <v>346</v>
      </c>
      <c r="B368" s="25">
        <v>2502</v>
      </c>
      <c r="C368" s="48">
        <f t="shared" si="14"/>
        <v>80064</v>
      </c>
    </row>
    <row r="369" spans="1:3" ht="18">
      <c r="A369" s="7" t="s">
        <v>347</v>
      </c>
      <c r="B369" s="25">
        <v>2551</v>
      </c>
      <c r="C369" s="48">
        <f t="shared" si="14"/>
        <v>81632</v>
      </c>
    </row>
    <row r="370" spans="1:3" ht="18">
      <c r="A370" s="4" t="s">
        <v>0</v>
      </c>
      <c r="B370" s="25">
        <v>2623</v>
      </c>
      <c r="C370" s="48">
        <f t="shared" si="14"/>
        <v>83936</v>
      </c>
    </row>
    <row r="371" spans="1:3" ht="18">
      <c r="A371" s="7" t="s">
        <v>1</v>
      </c>
      <c r="B371" s="25">
        <v>2694</v>
      </c>
      <c r="C371" s="48">
        <f t="shared" si="14"/>
        <v>86208</v>
      </c>
    </row>
    <row r="372" spans="1:3" ht="18.75">
      <c r="A372" s="5"/>
      <c r="B372" s="25"/>
      <c r="C372" s="48">
        <f t="shared" si="14"/>
        <v>0</v>
      </c>
    </row>
    <row r="373" spans="1:3" ht="18">
      <c r="A373" s="4" t="s">
        <v>197</v>
      </c>
      <c r="B373" s="25">
        <v>2920</v>
      </c>
      <c r="C373" s="48">
        <f t="shared" si="14"/>
        <v>93440</v>
      </c>
    </row>
    <row r="374" spans="1:3" ht="18">
      <c r="A374" s="4" t="s">
        <v>198</v>
      </c>
      <c r="B374" s="25">
        <v>2939</v>
      </c>
      <c r="C374" s="48">
        <f t="shared" si="14"/>
        <v>94048</v>
      </c>
    </row>
    <row r="375" spans="1:3" ht="18">
      <c r="A375" s="4" t="s">
        <v>199</v>
      </c>
      <c r="B375" s="25">
        <v>2999</v>
      </c>
      <c r="C375" s="48">
        <f t="shared" si="14"/>
        <v>95968</v>
      </c>
    </row>
    <row r="376" spans="1:3" ht="18">
      <c r="A376" s="4" t="s">
        <v>200</v>
      </c>
      <c r="B376" s="25">
        <v>3059</v>
      </c>
      <c r="C376" s="48">
        <f t="shared" si="14"/>
        <v>97888</v>
      </c>
    </row>
    <row r="377" spans="1:3" ht="18">
      <c r="A377" s="4" t="s">
        <v>201</v>
      </c>
      <c r="B377" s="25">
        <v>3150</v>
      </c>
      <c r="C377" s="48">
        <f t="shared" si="14"/>
        <v>100800</v>
      </c>
    </row>
    <row r="378" spans="1:3" ht="18">
      <c r="A378" s="4" t="s">
        <v>202</v>
      </c>
      <c r="B378" s="25">
        <v>3236</v>
      </c>
      <c r="C378" s="48">
        <f t="shared" si="14"/>
        <v>103552</v>
      </c>
    </row>
    <row r="379" spans="1:3" ht="18.75">
      <c r="A379" s="5"/>
      <c r="B379" s="25"/>
      <c r="C379" s="48">
        <f t="shared" si="14"/>
        <v>0</v>
      </c>
    </row>
    <row r="380" spans="1:3" ht="18">
      <c r="A380" s="7" t="s">
        <v>2</v>
      </c>
      <c r="B380" s="25">
        <v>4162</v>
      </c>
      <c r="C380" s="48">
        <f t="shared" si="14"/>
        <v>133184</v>
      </c>
    </row>
    <row r="381" spans="1:3" ht="18">
      <c r="A381" s="7" t="s">
        <v>3</v>
      </c>
      <c r="B381" s="25">
        <v>4621</v>
      </c>
      <c r="C381" s="48">
        <f t="shared" si="14"/>
        <v>147872</v>
      </c>
    </row>
    <row r="382" spans="1:3" ht="18">
      <c r="A382" s="7" t="s">
        <v>4</v>
      </c>
      <c r="B382" s="25">
        <v>5659</v>
      </c>
      <c r="C382" s="48">
        <f t="shared" si="14"/>
        <v>181088</v>
      </c>
    </row>
    <row r="383" spans="1:3" ht="18">
      <c r="A383" s="7" t="s">
        <v>5</v>
      </c>
      <c r="B383" s="25">
        <v>6472</v>
      </c>
      <c r="C383" s="48">
        <f t="shared" si="14"/>
        <v>207104</v>
      </c>
    </row>
    <row r="384" spans="1:3" ht="18.75">
      <c r="A384" s="5"/>
      <c r="B384" s="25"/>
      <c r="C384" s="48">
        <f t="shared" si="14"/>
        <v>0</v>
      </c>
    </row>
    <row r="385" spans="1:3" ht="18">
      <c r="A385" s="4" t="s">
        <v>218</v>
      </c>
      <c r="B385" s="25">
        <v>1983</v>
      </c>
      <c r="C385" s="48">
        <f t="shared" si="14"/>
        <v>63456</v>
      </c>
    </row>
    <row r="386" spans="1:3" ht="18">
      <c r="A386" s="7" t="s">
        <v>128</v>
      </c>
      <c r="B386" s="25">
        <v>2021</v>
      </c>
      <c r="C386" s="48">
        <f t="shared" si="14"/>
        <v>64672</v>
      </c>
    </row>
    <row r="387" spans="1:3" ht="18">
      <c r="A387" s="7" t="s">
        <v>129</v>
      </c>
      <c r="B387" s="25">
        <v>2085</v>
      </c>
      <c r="C387" s="48">
        <f t="shared" si="14"/>
        <v>66720</v>
      </c>
    </row>
    <row r="388" spans="1:3" ht="18">
      <c r="A388" s="7" t="s">
        <v>6</v>
      </c>
      <c r="B388" s="25">
        <v>2171</v>
      </c>
      <c r="C388" s="48">
        <f t="shared" si="14"/>
        <v>69472</v>
      </c>
    </row>
    <row r="389" spans="1:3" ht="18">
      <c r="A389" s="7" t="s">
        <v>7</v>
      </c>
      <c r="B389" s="25">
        <v>2243</v>
      </c>
      <c r="C389" s="48">
        <f t="shared" si="14"/>
        <v>71776</v>
      </c>
    </row>
    <row r="390" spans="1:3" ht="18">
      <c r="A390" s="7" t="s">
        <v>8</v>
      </c>
      <c r="B390" s="25">
        <v>2295</v>
      </c>
      <c r="C390" s="48">
        <f aca="true" t="shared" si="15" ref="C390:C453">B390*32</f>
        <v>73440</v>
      </c>
    </row>
    <row r="391" spans="1:3" ht="18">
      <c r="A391" s="7" t="s">
        <v>9</v>
      </c>
      <c r="B391" s="25">
        <v>2634</v>
      </c>
      <c r="C391" s="48">
        <f t="shared" si="15"/>
        <v>84288</v>
      </c>
    </row>
    <row r="392" spans="1:3" ht="18">
      <c r="A392" s="7" t="s">
        <v>10</v>
      </c>
      <c r="B392" s="25">
        <v>3255</v>
      </c>
      <c r="C392" s="48">
        <f t="shared" si="15"/>
        <v>104160</v>
      </c>
    </row>
    <row r="393" spans="1:3" ht="18">
      <c r="A393" s="7"/>
      <c r="B393" s="25"/>
      <c r="C393" s="48">
        <f t="shared" si="15"/>
        <v>0</v>
      </c>
    </row>
    <row r="394" spans="1:3" ht="18">
      <c r="A394" s="4" t="s">
        <v>237</v>
      </c>
      <c r="B394" s="25">
        <v>2950</v>
      </c>
      <c r="C394" s="48">
        <f t="shared" si="15"/>
        <v>94400</v>
      </c>
    </row>
    <row r="395" spans="1:3" ht="18">
      <c r="A395" s="4" t="s">
        <v>238</v>
      </c>
      <c r="B395" s="25">
        <v>3153</v>
      </c>
      <c r="C395" s="48">
        <f t="shared" si="15"/>
        <v>100896</v>
      </c>
    </row>
    <row r="396" spans="1:3" ht="18">
      <c r="A396" s="4" t="s">
        <v>239</v>
      </c>
      <c r="B396" s="25">
        <v>3180</v>
      </c>
      <c r="C396" s="48">
        <f t="shared" si="15"/>
        <v>101760</v>
      </c>
    </row>
    <row r="397" spans="1:3" ht="18">
      <c r="A397" s="4" t="s">
        <v>240</v>
      </c>
      <c r="B397" s="25">
        <v>3210</v>
      </c>
      <c r="C397" s="48">
        <f t="shared" si="15"/>
        <v>102720</v>
      </c>
    </row>
    <row r="398" spans="1:3" ht="18">
      <c r="A398" s="4" t="s">
        <v>241</v>
      </c>
      <c r="B398" s="25">
        <v>3398</v>
      </c>
      <c r="C398" s="48">
        <f t="shared" si="15"/>
        <v>108736</v>
      </c>
    </row>
    <row r="399" spans="1:3" ht="18">
      <c r="A399" s="4" t="s">
        <v>242</v>
      </c>
      <c r="B399" s="25">
        <v>3575</v>
      </c>
      <c r="C399" s="48">
        <f t="shared" si="15"/>
        <v>114400</v>
      </c>
    </row>
    <row r="400" spans="1:3" ht="18">
      <c r="A400" s="4" t="s">
        <v>243</v>
      </c>
      <c r="B400" s="25">
        <v>3910</v>
      </c>
      <c r="C400" s="48">
        <f t="shared" si="15"/>
        <v>125120</v>
      </c>
    </row>
    <row r="401" spans="1:3" ht="18">
      <c r="A401" s="4" t="s">
        <v>244</v>
      </c>
      <c r="B401" s="25">
        <v>4071</v>
      </c>
      <c r="C401" s="48">
        <f t="shared" si="15"/>
        <v>130272</v>
      </c>
    </row>
    <row r="402" spans="1:3" ht="18">
      <c r="A402" s="4" t="s">
        <v>245</v>
      </c>
      <c r="B402" s="25">
        <v>4440</v>
      </c>
      <c r="C402" s="48">
        <f t="shared" si="15"/>
        <v>142080</v>
      </c>
    </row>
    <row r="403" spans="1:3" ht="18">
      <c r="A403" s="4" t="s">
        <v>246</v>
      </c>
      <c r="B403" s="25">
        <v>4805</v>
      </c>
      <c r="C403" s="48">
        <f t="shared" si="15"/>
        <v>153760</v>
      </c>
    </row>
    <row r="404" spans="1:3" ht="18">
      <c r="A404" s="4" t="s">
        <v>247</v>
      </c>
      <c r="B404" s="25">
        <v>5264</v>
      </c>
      <c r="C404" s="48">
        <f t="shared" si="15"/>
        <v>168448</v>
      </c>
    </row>
    <row r="405" spans="1:3" ht="18">
      <c r="A405" s="4"/>
      <c r="B405" s="25"/>
      <c r="C405" s="48">
        <f t="shared" si="15"/>
        <v>0</v>
      </c>
    </row>
    <row r="406" spans="1:3" ht="18">
      <c r="A406" s="4" t="s">
        <v>248</v>
      </c>
      <c r="B406" s="25">
        <v>2807</v>
      </c>
      <c r="C406" s="48">
        <f t="shared" si="15"/>
        <v>89824</v>
      </c>
    </row>
    <row r="407" spans="1:3" ht="18">
      <c r="A407" s="4" t="s">
        <v>249</v>
      </c>
      <c r="B407" s="25">
        <v>3003</v>
      </c>
      <c r="C407" s="48">
        <f t="shared" si="15"/>
        <v>96096</v>
      </c>
    </row>
    <row r="408" spans="1:3" ht="18">
      <c r="A408" s="4" t="s">
        <v>250</v>
      </c>
      <c r="B408" s="25">
        <v>3029</v>
      </c>
      <c r="C408" s="48">
        <f t="shared" si="15"/>
        <v>96928</v>
      </c>
    </row>
    <row r="409" spans="1:3" ht="18">
      <c r="A409" s="4" t="s">
        <v>251</v>
      </c>
      <c r="B409" s="25">
        <v>3055</v>
      </c>
      <c r="C409" s="48">
        <f t="shared" si="15"/>
        <v>97760</v>
      </c>
    </row>
    <row r="410" spans="1:3" ht="18">
      <c r="A410" s="4" t="s">
        <v>252</v>
      </c>
      <c r="B410" s="25">
        <v>3236</v>
      </c>
      <c r="C410" s="48">
        <f t="shared" si="15"/>
        <v>103552</v>
      </c>
    </row>
    <row r="411" spans="1:3" ht="18">
      <c r="A411" s="4" t="s">
        <v>253</v>
      </c>
      <c r="B411" s="25">
        <v>3405</v>
      </c>
      <c r="C411" s="48">
        <f t="shared" si="15"/>
        <v>108960</v>
      </c>
    </row>
    <row r="412" spans="1:3" ht="18">
      <c r="A412" s="4" t="s">
        <v>254</v>
      </c>
      <c r="B412" s="25">
        <v>3721</v>
      </c>
      <c r="C412" s="48">
        <f t="shared" si="15"/>
        <v>119072</v>
      </c>
    </row>
    <row r="413" spans="1:3" ht="18">
      <c r="A413" s="4" t="s">
        <v>255</v>
      </c>
      <c r="B413" s="25">
        <v>3880</v>
      </c>
      <c r="C413" s="48">
        <f t="shared" si="15"/>
        <v>124160</v>
      </c>
    </row>
    <row r="414" spans="1:3" ht="18">
      <c r="A414" s="4" t="s">
        <v>256</v>
      </c>
      <c r="B414" s="25">
        <v>4226</v>
      </c>
      <c r="C414" s="48">
        <f t="shared" si="15"/>
        <v>135232</v>
      </c>
    </row>
    <row r="415" spans="1:3" ht="18">
      <c r="A415" s="4" t="s">
        <v>257</v>
      </c>
      <c r="B415" s="25">
        <v>4579</v>
      </c>
      <c r="C415" s="48">
        <f t="shared" si="15"/>
        <v>146528</v>
      </c>
    </row>
    <row r="416" spans="1:3" ht="18">
      <c r="A416" s="4" t="s">
        <v>258</v>
      </c>
      <c r="B416" s="25">
        <v>5016</v>
      </c>
      <c r="C416" s="48">
        <f t="shared" si="15"/>
        <v>160512</v>
      </c>
    </row>
    <row r="417" spans="1:3" ht="18">
      <c r="A417" s="4"/>
      <c r="B417" s="25"/>
      <c r="C417" s="48">
        <f t="shared" si="15"/>
        <v>0</v>
      </c>
    </row>
    <row r="418" spans="1:3" ht="18">
      <c r="A418" s="7" t="s">
        <v>11</v>
      </c>
      <c r="B418" s="25">
        <v>3360</v>
      </c>
      <c r="C418" s="48">
        <f t="shared" si="15"/>
        <v>107520</v>
      </c>
    </row>
    <row r="419" spans="1:3" ht="18">
      <c r="A419" s="7" t="s">
        <v>12</v>
      </c>
      <c r="B419" s="25">
        <v>3462</v>
      </c>
      <c r="C419" s="48">
        <f t="shared" si="15"/>
        <v>110784</v>
      </c>
    </row>
    <row r="420" spans="1:3" ht="18">
      <c r="A420" s="7" t="s">
        <v>13</v>
      </c>
      <c r="B420" s="25">
        <v>3661</v>
      </c>
      <c r="C420" s="48">
        <f t="shared" si="15"/>
        <v>117152</v>
      </c>
    </row>
    <row r="421" spans="1:3" ht="18">
      <c r="A421" s="7" t="s">
        <v>14</v>
      </c>
      <c r="B421" s="25">
        <v>3898</v>
      </c>
      <c r="C421" s="48">
        <f t="shared" si="15"/>
        <v>124736</v>
      </c>
    </row>
    <row r="422" spans="1:3" ht="18">
      <c r="A422" s="7" t="s">
        <v>15</v>
      </c>
      <c r="B422" s="25">
        <v>4071</v>
      </c>
      <c r="C422" s="48">
        <f t="shared" si="15"/>
        <v>130272</v>
      </c>
    </row>
    <row r="423" spans="1:3" ht="18">
      <c r="A423" s="7" t="s">
        <v>16</v>
      </c>
      <c r="B423" s="25">
        <v>4527</v>
      </c>
      <c r="C423" s="48">
        <f t="shared" si="15"/>
        <v>144864</v>
      </c>
    </row>
    <row r="424" spans="1:3" ht="18">
      <c r="A424" s="7" t="s">
        <v>17</v>
      </c>
      <c r="B424" s="25">
        <v>4873</v>
      </c>
      <c r="C424" s="48">
        <f t="shared" si="15"/>
        <v>155936</v>
      </c>
    </row>
    <row r="425" spans="1:3" ht="18">
      <c r="A425" s="7" t="s">
        <v>18</v>
      </c>
      <c r="B425" s="25">
        <v>5039</v>
      </c>
      <c r="C425" s="48">
        <f t="shared" si="15"/>
        <v>161248</v>
      </c>
    </row>
    <row r="426" spans="1:3" ht="18">
      <c r="A426" s="7" t="s">
        <v>19</v>
      </c>
      <c r="B426" s="25">
        <v>6623</v>
      </c>
      <c r="C426" s="48">
        <f t="shared" si="15"/>
        <v>211936</v>
      </c>
    </row>
    <row r="427" spans="1:3" ht="18">
      <c r="A427" s="7" t="s">
        <v>20</v>
      </c>
      <c r="B427" s="25">
        <v>7620</v>
      </c>
      <c r="C427" s="48">
        <f t="shared" si="15"/>
        <v>243840</v>
      </c>
    </row>
    <row r="428" spans="1:3" ht="18.75">
      <c r="A428" s="5"/>
      <c r="B428" s="25"/>
      <c r="C428" s="48">
        <f t="shared" si="15"/>
        <v>0</v>
      </c>
    </row>
    <row r="429" spans="1:3" ht="18">
      <c r="A429" s="7" t="s">
        <v>93</v>
      </c>
      <c r="B429" s="25">
        <v>4478</v>
      </c>
      <c r="C429" s="48">
        <f t="shared" si="15"/>
        <v>143296</v>
      </c>
    </row>
    <row r="430" spans="1:3" ht="18">
      <c r="A430" s="7" t="s">
        <v>94</v>
      </c>
      <c r="B430" s="25">
        <v>5855</v>
      </c>
      <c r="C430" s="48">
        <f t="shared" si="15"/>
        <v>187360</v>
      </c>
    </row>
    <row r="431" spans="1:3" ht="18">
      <c r="A431" s="7" t="s">
        <v>114</v>
      </c>
      <c r="B431" s="25">
        <v>7680</v>
      </c>
      <c r="C431" s="48">
        <f t="shared" si="15"/>
        <v>245760</v>
      </c>
    </row>
    <row r="432" spans="1:3" ht="18">
      <c r="A432" s="7" t="s">
        <v>115</v>
      </c>
      <c r="B432" s="25">
        <v>8583</v>
      </c>
      <c r="C432" s="48">
        <f t="shared" si="15"/>
        <v>274656</v>
      </c>
    </row>
    <row r="433" spans="1:3" ht="18">
      <c r="A433" s="8"/>
      <c r="B433" s="25"/>
      <c r="C433" s="48">
        <f t="shared" si="15"/>
        <v>0</v>
      </c>
    </row>
    <row r="434" spans="1:3" ht="18">
      <c r="A434" s="4" t="s">
        <v>21</v>
      </c>
      <c r="B434" s="25">
        <v>2912</v>
      </c>
      <c r="C434" s="48">
        <f t="shared" si="15"/>
        <v>93184</v>
      </c>
    </row>
    <row r="435" spans="1:3" ht="18">
      <c r="A435" s="4" t="s">
        <v>22</v>
      </c>
      <c r="B435" s="25">
        <v>2991</v>
      </c>
      <c r="C435" s="48">
        <f t="shared" si="15"/>
        <v>95712</v>
      </c>
    </row>
    <row r="436" spans="1:3" ht="18">
      <c r="A436" s="4" t="s">
        <v>23</v>
      </c>
      <c r="B436" s="25">
        <v>3202</v>
      </c>
      <c r="C436" s="48">
        <f t="shared" si="15"/>
        <v>102464</v>
      </c>
    </row>
    <row r="437" spans="1:3" ht="18">
      <c r="A437" s="4" t="s">
        <v>24</v>
      </c>
      <c r="B437" s="25">
        <v>3225</v>
      </c>
      <c r="C437" s="48">
        <f t="shared" si="15"/>
        <v>103200</v>
      </c>
    </row>
    <row r="438" spans="1:3" ht="18">
      <c r="A438" s="4" t="s">
        <v>25</v>
      </c>
      <c r="B438" s="25">
        <v>3255</v>
      </c>
      <c r="C438" s="48">
        <f t="shared" si="15"/>
        <v>104160</v>
      </c>
    </row>
    <row r="439" spans="1:3" ht="18">
      <c r="A439" s="4" t="s">
        <v>26</v>
      </c>
      <c r="B439" s="25">
        <v>3447</v>
      </c>
      <c r="C439" s="48">
        <f t="shared" si="15"/>
        <v>110304</v>
      </c>
    </row>
    <row r="440" spans="1:3" ht="18">
      <c r="A440" s="4" t="s">
        <v>27</v>
      </c>
      <c r="B440" s="25">
        <v>3631</v>
      </c>
      <c r="C440" s="48">
        <f t="shared" si="15"/>
        <v>116192</v>
      </c>
    </row>
    <row r="441" spans="1:3" ht="18">
      <c r="A441" s="4"/>
      <c r="B441" s="25"/>
      <c r="C441" s="48">
        <f t="shared" si="15"/>
        <v>0</v>
      </c>
    </row>
    <row r="442" spans="1:3" ht="18">
      <c r="A442" s="4" t="s">
        <v>28</v>
      </c>
      <c r="B442" s="25">
        <v>2849</v>
      </c>
      <c r="C442" s="48">
        <f t="shared" si="15"/>
        <v>91168</v>
      </c>
    </row>
    <row r="443" spans="1:3" ht="18">
      <c r="A443" s="4" t="s">
        <v>29</v>
      </c>
      <c r="B443" s="25">
        <v>2931</v>
      </c>
      <c r="C443" s="48">
        <f t="shared" si="15"/>
        <v>93792</v>
      </c>
    </row>
    <row r="444" spans="1:3" ht="18">
      <c r="A444" s="4" t="s">
        <v>30</v>
      </c>
      <c r="B444" s="25">
        <v>3138</v>
      </c>
      <c r="C444" s="48">
        <f t="shared" si="15"/>
        <v>100416</v>
      </c>
    </row>
    <row r="445" spans="1:3" ht="18">
      <c r="A445" s="4" t="s">
        <v>31</v>
      </c>
      <c r="B445" s="25">
        <v>3165</v>
      </c>
      <c r="C445" s="48">
        <f t="shared" si="15"/>
        <v>101280</v>
      </c>
    </row>
    <row r="446" spans="1:3" ht="18">
      <c r="A446" s="4" t="s">
        <v>32</v>
      </c>
      <c r="B446" s="25">
        <v>3191</v>
      </c>
      <c r="C446" s="48">
        <f t="shared" si="15"/>
        <v>102112</v>
      </c>
    </row>
    <row r="447" spans="1:3" ht="18">
      <c r="A447" s="4" t="s">
        <v>33</v>
      </c>
      <c r="B447" s="25">
        <v>3379</v>
      </c>
      <c r="C447" s="48">
        <f t="shared" si="15"/>
        <v>108128</v>
      </c>
    </row>
    <row r="448" spans="1:3" ht="18">
      <c r="A448" s="4" t="s">
        <v>34</v>
      </c>
      <c r="B448" s="25">
        <v>3556</v>
      </c>
      <c r="C448" s="48">
        <f t="shared" si="15"/>
        <v>113792</v>
      </c>
    </row>
    <row r="449" spans="1:3" ht="18">
      <c r="A449" s="4"/>
      <c r="B449" s="25"/>
      <c r="C449" s="48">
        <f t="shared" si="15"/>
        <v>0</v>
      </c>
    </row>
    <row r="450" spans="1:3" ht="18">
      <c r="A450" s="4" t="s">
        <v>35</v>
      </c>
      <c r="B450" s="25">
        <v>3142</v>
      </c>
      <c r="C450" s="48">
        <f t="shared" si="15"/>
        <v>100544</v>
      </c>
    </row>
    <row r="451" spans="1:3" ht="18">
      <c r="A451" s="4" t="s">
        <v>36</v>
      </c>
      <c r="B451" s="25">
        <v>3364</v>
      </c>
      <c r="C451" s="48">
        <f t="shared" si="15"/>
        <v>107648</v>
      </c>
    </row>
    <row r="452" spans="1:3" ht="18">
      <c r="A452" s="4" t="s">
        <v>37</v>
      </c>
      <c r="B452" s="25">
        <v>3533</v>
      </c>
      <c r="C452" s="48">
        <f t="shared" si="15"/>
        <v>113056</v>
      </c>
    </row>
    <row r="453" spans="1:3" ht="18.75">
      <c r="A453" s="5"/>
      <c r="B453" s="25"/>
      <c r="C453" s="48">
        <f t="shared" si="15"/>
        <v>0</v>
      </c>
    </row>
    <row r="454" spans="1:3" ht="18">
      <c r="A454" s="7" t="s">
        <v>38</v>
      </c>
      <c r="B454" s="25">
        <v>3093</v>
      </c>
      <c r="C454" s="48">
        <f aca="true" t="shared" si="16" ref="C454:C517">B454*32</f>
        <v>98976</v>
      </c>
    </row>
    <row r="455" spans="1:3" ht="18">
      <c r="A455" s="7" t="s">
        <v>39</v>
      </c>
      <c r="B455" s="25">
        <v>3202</v>
      </c>
      <c r="C455" s="48">
        <f t="shared" si="16"/>
        <v>102464</v>
      </c>
    </row>
    <row r="456" spans="1:3" ht="18">
      <c r="A456" s="7" t="s">
        <v>40</v>
      </c>
      <c r="B456" s="25">
        <v>3225</v>
      </c>
      <c r="C456" s="48">
        <f t="shared" si="16"/>
        <v>103200</v>
      </c>
    </row>
    <row r="457" spans="1:3" ht="18">
      <c r="A457" s="7" t="s">
        <v>41</v>
      </c>
      <c r="B457" s="25">
        <v>3360</v>
      </c>
      <c r="C457" s="48">
        <f t="shared" si="16"/>
        <v>107520</v>
      </c>
    </row>
    <row r="458" spans="1:3" ht="18">
      <c r="A458" s="4"/>
      <c r="B458" s="25"/>
      <c r="C458" s="48">
        <f t="shared" si="16"/>
        <v>0</v>
      </c>
    </row>
    <row r="459" spans="1:3" ht="18">
      <c r="A459" s="4" t="s">
        <v>177</v>
      </c>
      <c r="B459" s="25">
        <v>595</v>
      </c>
      <c r="C459" s="48">
        <f t="shared" si="16"/>
        <v>19040</v>
      </c>
    </row>
    <row r="460" spans="1:3" ht="18">
      <c r="A460" s="4"/>
      <c r="B460" s="25"/>
      <c r="C460" s="48">
        <f t="shared" si="16"/>
        <v>0</v>
      </c>
    </row>
    <row r="461" spans="1:3" ht="18.75">
      <c r="A461" s="6" t="s">
        <v>80</v>
      </c>
      <c r="B461" s="25"/>
      <c r="C461" s="48">
        <f t="shared" si="16"/>
        <v>0</v>
      </c>
    </row>
    <row r="462" spans="1:3" ht="18.75">
      <c r="A462" s="5"/>
      <c r="B462" s="25"/>
      <c r="C462" s="48">
        <f t="shared" si="16"/>
        <v>0</v>
      </c>
    </row>
    <row r="463" spans="1:3" ht="18">
      <c r="A463" s="4" t="s">
        <v>81</v>
      </c>
      <c r="B463" s="25">
        <v>26999</v>
      </c>
      <c r="C463" s="48">
        <f t="shared" si="16"/>
        <v>863968</v>
      </c>
    </row>
    <row r="464" spans="1:3" ht="18">
      <c r="A464" s="4" t="s">
        <v>82</v>
      </c>
      <c r="B464" s="25">
        <v>42427</v>
      </c>
      <c r="C464" s="48">
        <f t="shared" si="16"/>
        <v>1357664</v>
      </c>
    </row>
    <row r="465" spans="1:3" ht="18">
      <c r="A465" s="4" t="s">
        <v>83</v>
      </c>
      <c r="B465" s="25">
        <v>57854</v>
      </c>
      <c r="C465" s="48">
        <f t="shared" si="16"/>
        <v>1851328</v>
      </c>
    </row>
    <row r="466" spans="1:3" ht="18">
      <c r="A466" s="4" t="s">
        <v>84</v>
      </c>
      <c r="B466" s="25">
        <v>30856</v>
      </c>
      <c r="C466" s="48">
        <f t="shared" si="16"/>
        <v>987392</v>
      </c>
    </row>
    <row r="467" spans="1:3" ht="18">
      <c r="A467" s="4" t="s">
        <v>85</v>
      </c>
      <c r="B467" s="25">
        <v>50140</v>
      </c>
      <c r="C467" s="48">
        <f t="shared" si="16"/>
        <v>1604480</v>
      </c>
    </row>
    <row r="468" spans="1:3" ht="18">
      <c r="A468" s="4" t="s">
        <v>86</v>
      </c>
      <c r="B468" s="25">
        <v>69425</v>
      </c>
      <c r="C468" s="48">
        <f t="shared" si="16"/>
        <v>2221600</v>
      </c>
    </row>
    <row r="469" spans="1:3" ht="18">
      <c r="A469" s="4"/>
      <c r="B469" s="25"/>
      <c r="C469" s="48">
        <f t="shared" si="16"/>
        <v>0</v>
      </c>
    </row>
    <row r="470" spans="1:3" ht="18.75">
      <c r="A470" s="6" t="s">
        <v>113</v>
      </c>
      <c r="B470" s="25"/>
      <c r="C470" s="48">
        <f t="shared" si="16"/>
        <v>0</v>
      </c>
    </row>
    <row r="471" spans="1:3" ht="18.75">
      <c r="A471" s="5"/>
      <c r="B471" s="25"/>
      <c r="C471" s="48">
        <f t="shared" si="16"/>
        <v>0</v>
      </c>
    </row>
    <row r="472" spans="1:3" ht="18">
      <c r="A472" s="4" t="s">
        <v>91</v>
      </c>
      <c r="B472" s="25">
        <v>39285</v>
      </c>
      <c r="C472" s="48">
        <f t="shared" si="16"/>
        <v>1257120</v>
      </c>
    </row>
    <row r="473" spans="1:3" ht="18">
      <c r="A473" s="4" t="s">
        <v>92</v>
      </c>
      <c r="B473" s="25">
        <v>50505</v>
      </c>
      <c r="C473" s="48">
        <f t="shared" si="16"/>
        <v>1616160</v>
      </c>
    </row>
    <row r="474" spans="1:3" ht="18.75">
      <c r="A474" s="5"/>
      <c r="B474" s="25"/>
      <c r="C474" s="48">
        <f t="shared" si="16"/>
        <v>0</v>
      </c>
    </row>
    <row r="475" spans="1:3" ht="18.75">
      <c r="A475" s="2" t="s">
        <v>418</v>
      </c>
      <c r="B475" s="25"/>
      <c r="C475" s="48">
        <f t="shared" si="16"/>
        <v>0</v>
      </c>
    </row>
    <row r="476" spans="1:3" ht="18.75">
      <c r="A476" s="3"/>
      <c r="B476" s="25"/>
      <c r="C476" s="48">
        <f t="shared" si="16"/>
        <v>0</v>
      </c>
    </row>
    <row r="477" spans="1:3" ht="18">
      <c r="A477" s="4" t="s">
        <v>217</v>
      </c>
      <c r="B477" s="25">
        <v>13821</v>
      </c>
      <c r="C477" s="48">
        <f t="shared" si="16"/>
        <v>442272</v>
      </c>
    </row>
    <row r="478" spans="1:3" ht="18">
      <c r="A478" s="4" t="s">
        <v>216</v>
      </c>
      <c r="B478" s="25">
        <v>4143</v>
      </c>
      <c r="C478" s="48">
        <f t="shared" si="16"/>
        <v>132576</v>
      </c>
    </row>
    <row r="479" spans="1:3" ht="18">
      <c r="A479" s="4" t="s">
        <v>215</v>
      </c>
      <c r="B479" s="25">
        <v>6912</v>
      </c>
      <c r="C479" s="48">
        <f t="shared" si="16"/>
        <v>221184</v>
      </c>
    </row>
    <row r="480" spans="1:3" ht="18">
      <c r="A480" s="4"/>
      <c r="B480" s="25"/>
      <c r="C480" s="48">
        <f t="shared" si="16"/>
        <v>0</v>
      </c>
    </row>
    <row r="481" spans="1:3" ht="18.75">
      <c r="A481" s="6" t="s">
        <v>117</v>
      </c>
      <c r="B481" s="25"/>
      <c r="C481" s="48">
        <f t="shared" si="16"/>
        <v>0</v>
      </c>
    </row>
    <row r="482" spans="1:3" ht="18.75">
      <c r="A482" s="5"/>
      <c r="B482" s="25"/>
      <c r="C482" s="48">
        <f t="shared" si="16"/>
        <v>0</v>
      </c>
    </row>
    <row r="483" spans="1:3" ht="18">
      <c r="A483" s="14" t="s">
        <v>219</v>
      </c>
      <c r="B483" s="25">
        <v>13204</v>
      </c>
      <c r="C483" s="48">
        <f t="shared" si="16"/>
        <v>422528</v>
      </c>
    </row>
    <row r="484" spans="1:3" ht="18">
      <c r="A484" s="14" t="s">
        <v>220</v>
      </c>
      <c r="B484" s="25">
        <v>13204</v>
      </c>
      <c r="C484" s="48">
        <f t="shared" si="16"/>
        <v>422528</v>
      </c>
    </row>
    <row r="485" spans="1:3" ht="18">
      <c r="A485" s="14" t="s">
        <v>221</v>
      </c>
      <c r="B485" s="25">
        <v>14668</v>
      </c>
      <c r="C485" s="48">
        <f t="shared" si="16"/>
        <v>469376</v>
      </c>
    </row>
    <row r="486" spans="1:3" ht="18">
      <c r="A486" s="14" t="s">
        <v>222</v>
      </c>
      <c r="B486" s="25">
        <v>14668</v>
      </c>
      <c r="C486" s="48">
        <f t="shared" si="16"/>
        <v>469376</v>
      </c>
    </row>
    <row r="487" spans="1:3" ht="18">
      <c r="A487" s="14" t="s">
        <v>223</v>
      </c>
      <c r="B487" s="25">
        <v>16576</v>
      </c>
      <c r="C487" s="48">
        <f t="shared" si="16"/>
        <v>530432</v>
      </c>
    </row>
    <row r="488" spans="1:3" ht="18">
      <c r="A488" s="14" t="s">
        <v>224</v>
      </c>
      <c r="B488" s="25">
        <v>16576</v>
      </c>
      <c r="C488" s="48">
        <f t="shared" si="16"/>
        <v>530432</v>
      </c>
    </row>
    <row r="489" spans="1:3" ht="18.75">
      <c r="A489" s="5"/>
      <c r="B489" s="25"/>
      <c r="C489" s="48">
        <f t="shared" si="16"/>
        <v>0</v>
      </c>
    </row>
    <row r="490" spans="1:3" ht="18.75">
      <c r="A490" s="6" t="s">
        <v>225</v>
      </c>
      <c r="B490" s="25"/>
      <c r="C490" s="48">
        <f t="shared" si="16"/>
        <v>0</v>
      </c>
    </row>
    <row r="491" spans="1:3" ht="16.5">
      <c r="A491" s="10"/>
      <c r="B491" s="25"/>
      <c r="C491" s="48">
        <f t="shared" si="16"/>
        <v>0</v>
      </c>
    </row>
    <row r="492" spans="1:3" ht="16.5">
      <c r="A492" s="15" t="s">
        <v>226</v>
      </c>
      <c r="B492" s="25">
        <v>22513</v>
      </c>
      <c r="C492" s="48">
        <f t="shared" si="16"/>
        <v>720416</v>
      </c>
    </row>
    <row r="493" spans="1:3" ht="16.5">
      <c r="A493" s="15" t="s">
        <v>227</v>
      </c>
      <c r="B493" s="25">
        <v>27985</v>
      </c>
      <c r="C493" s="48">
        <f t="shared" si="16"/>
        <v>895520</v>
      </c>
    </row>
    <row r="494" spans="1:3" ht="16.5">
      <c r="A494" s="15"/>
      <c r="B494" s="25"/>
      <c r="C494" s="48">
        <f t="shared" si="16"/>
        <v>0</v>
      </c>
    </row>
    <row r="495" spans="1:3" ht="16.5">
      <c r="A495" s="15" t="s">
        <v>465</v>
      </c>
      <c r="B495" s="25">
        <f>SUM(B496:B498)</f>
        <v>45353</v>
      </c>
      <c r="C495" s="48">
        <f t="shared" si="16"/>
        <v>1451296</v>
      </c>
    </row>
    <row r="496" spans="1:3" ht="16.5">
      <c r="A496" s="18" t="s">
        <v>226</v>
      </c>
      <c r="B496" s="25">
        <v>22513</v>
      </c>
      <c r="C496" s="48">
        <f t="shared" si="16"/>
        <v>720416</v>
      </c>
    </row>
    <row r="497" spans="1:3" ht="16.5">
      <c r="A497" s="18" t="s">
        <v>226</v>
      </c>
      <c r="B497" s="25">
        <v>22513</v>
      </c>
      <c r="C497" s="48">
        <f t="shared" si="16"/>
        <v>720416</v>
      </c>
    </row>
    <row r="498" spans="1:3" ht="16.5">
      <c r="A498" s="18" t="s">
        <v>429</v>
      </c>
      <c r="B498" s="25">
        <v>327</v>
      </c>
      <c r="C498" s="48">
        <f t="shared" si="16"/>
        <v>10464</v>
      </c>
    </row>
    <row r="499" spans="1:3" ht="16.5">
      <c r="A499" s="15"/>
      <c r="B499" s="25"/>
      <c r="C499" s="48">
        <f t="shared" si="16"/>
        <v>0</v>
      </c>
    </row>
    <row r="500" spans="1:3" ht="16.5">
      <c r="A500" s="15" t="s">
        <v>466</v>
      </c>
      <c r="B500" s="25">
        <f>SUM(B501:B503)</f>
        <v>56297</v>
      </c>
      <c r="C500" s="48">
        <f t="shared" si="16"/>
        <v>1801504</v>
      </c>
    </row>
    <row r="501" spans="1:3" ht="16.5">
      <c r="A501" s="18" t="s">
        <v>227</v>
      </c>
      <c r="B501" s="25">
        <v>27985</v>
      </c>
      <c r="C501" s="48">
        <f t="shared" si="16"/>
        <v>895520</v>
      </c>
    </row>
    <row r="502" spans="1:3" ht="16.5">
      <c r="A502" s="18" t="s">
        <v>227</v>
      </c>
      <c r="B502" s="25">
        <v>27985</v>
      </c>
      <c r="C502" s="48">
        <f t="shared" si="16"/>
        <v>895520</v>
      </c>
    </row>
    <row r="503" spans="1:3" ht="16.5">
      <c r="A503" s="18" t="s">
        <v>429</v>
      </c>
      <c r="B503" s="25">
        <v>327</v>
      </c>
      <c r="C503" s="48">
        <f t="shared" si="16"/>
        <v>10464</v>
      </c>
    </row>
    <row r="504" spans="1:3" ht="16.5">
      <c r="A504" s="10"/>
      <c r="B504" s="25"/>
      <c r="C504" s="48">
        <f t="shared" si="16"/>
        <v>0</v>
      </c>
    </row>
    <row r="505" spans="1:3" ht="18.75">
      <c r="A505" s="6" t="s">
        <v>467</v>
      </c>
      <c r="B505" s="25"/>
      <c r="C505" s="48">
        <f t="shared" si="16"/>
        <v>0</v>
      </c>
    </row>
    <row r="506" spans="1:3" ht="18.75">
      <c r="A506" s="5"/>
      <c r="B506" s="25"/>
      <c r="C506" s="48">
        <f t="shared" si="16"/>
        <v>0</v>
      </c>
    </row>
    <row r="507" spans="1:3" ht="16.5">
      <c r="A507" s="15" t="s">
        <v>419</v>
      </c>
      <c r="B507" s="25">
        <v>16056</v>
      </c>
      <c r="C507" s="48">
        <f t="shared" si="16"/>
        <v>513792</v>
      </c>
    </row>
    <row r="508" spans="1:3" ht="16.5">
      <c r="A508" s="15" t="s">
        <v>420</v>
      </c>
      <c r="B508" s="25">
        <v>20079</v>
      </c>
      <c r="C508" s="48">
        <f t="shared" si="16"/>
        <v>642528</v>
      </c>
    </row>
    <row r="509" spans="1:3" ht="16.5">
      <c r="A509" s="15" t="s">
        <v>421</v>
      </c>
      <c r="B509" s="25">
        <v>24086</v>
      </c>
      <c r="C509" s="48">
        <f t="shared" si="16"/>
        <v>770752</v>
      </c>
    </row>
    <row r="510" spans="1:3" ht="16.5">
      <c r="A510" s="15" t="s">
        <v>422</v>
      </c>
      <c r="B510" s="25">
        <v>28109</v>
      </c>
      <c r="C510" s="48">
        <f t="shared" si="16"/>
        <v>899488</v>
      </c>
    </row>
    <row r="511" spans="1:3" ht="16.5">
      <c r="A511" s="15" t="s">
        <v>423</v>
      </c>
      <c r="B511" s="25">
        <v>32112</v>
      </c>
      <c r="C511" s="48">
        <f t="shared" si="16"/>
        <v>1027584</v>
      </c>
    </row>
    <row r="512" spans="1:3" ht="16.5">
      <c r="A512" s="15" t="s">
        <v>424</v>
      </c>
      <c r="B512" s="25">
        <v>36135</v>
      </c>
      <c r="C512" s="48">
        <f t="shared" si="16"/>
        <v>1156320</v>
      </c>
    </row>
    <row r="513" spans="1:3" ht="16.5">
      <c r="A513" s="13"/>
      <c r="B513" s="25"/>
      <c r="C513" s="48">
        <f t="shared" si="16"/>
        <v>0</v>
      </c>
    </row>
    <row r="514" spans="1:3" ht="16.5">
      <c r="A514" s="15" t="s">
        <v>428</v>
      </c>
      <c r="B514" s="25">
        <f>SUM(B515:B517)</f>
        <v>40485</v>
      </c>
      <c r="C514" s="48">
        <f t="shared" si="16"/>
        <v>1295520</v>
      </c>
    </row>
    <row r="515" spans="1:3" ht="16.5">
      <c r="A515" s="18" t="s">
        <v>420</v>
      </c>
      <c r="B515" s="25">
        <v>20079</v>
      </c>
      <c r="C515" s="48">
        <f t="shared" si="16"/>
        <v>642528</v>
      </c>
    </row>
    <row r="516" spans="1:3" ht="16.5">
      <c r="A516" s="18" t="s">
        <v>420</v>
      </c>
      <c r="B516" s="25">
        <v>20079</v>
      </c>
      <c r="C516" s="48">
        <f t="shared" si="16"/>
        <v>642528</v>
      </c>
    </row>
    <row r="517" spans="1:3" ht="16.5">
      <c r="A517" s="18" t="s">
        <v>429</v>
      </c>
      <c r="B517" s="25">
        <v>327</v>
      </c>
      <c r="C517" s="48">
        <f t="shared" si="16"/>
        <v>10464</v>
      </c>
    </row>
    <row r="518" spans="1:3" ht="16.5">
      <c r="A518" s="15" t="s">
        <v>433</v>
      </c>
      <c r="B518" s="25">
        <f>SUM(B519:B521)</f>
        <v>40469</v>
      </c>
      <c r="C518" s="48">
        <f aca="true" t="shared" si="17" ref="C518:C581">B518*32</f>
        <v>1295008</v>
      </c>
    </row>
    <row r="519" spans="1:3" ht="16.5">
      <c r="A519" s="18" t="s">
        <v>430</v>
      </c>
      <c r="B519" s="25">
        <v>16056</v>
      </c>
      <c r="C519" s="48">
        <f t="shared" si="17"/>
        <v>513792</v>
      </c>
    </row>
    <row r="520" spans="1:3" ht="16.5">
      <c r="A520" s="18" t="s">
        <v>431</v>
      </c>
      <c r="B520" s="25">
        <v>24086</v>
      </c>
      <c r="C520" s="48">
        <f t="shared" si="17"/>
        <v>770752</v>
      </c>
    </row>
    <row r="521" spans="1:3" ht="16.5">
      <c r="A521" s="18" t="s">
        <v>429</v>
      </c>
      <c r="B521" s="25">
        <v>327</v>
      </c>
      <c r="C521" s="48">
        <f t="shared" si="17"/>
        <v>10464</v>
      </c>
    </row>
    <row r="522" spans="1:3" ht="16.5">
      <c r="A522" s="18"/>
      <c r="B522" s="25"/>
      <c r="C522" s="48">
        <f t="shared" si="17"/>
        <v>0</v>
      </c>
    </row>
    <row r="523" spans="1:3" ht="16.5">
      <c r="A523" s="15" t="s">
        <v>432</v>
      </c>
      <c r="B523" s="25">
        <f>SUM(B524:B526)</f>
        <v>44492</v>
      </c>
      <c r="C523" s="48">
        <f t="shared" si="17"/>
        <v>1423744</v>
      </c>
    </row>
    <row r="524" spans="1:3" ht="16.5">
      <c r="A524" s="18" t="s">
        <v>420</v>
      </c>
      <c r="B524" s="25">
        <v>20079</v>
      </c>
      <c r="C524" s="48">
        <f t="shared" si="17"/>
        <v>642528</v>
      </c>
    </row>
    <row r="525" spans="1:3" ht="16.5">
      <c r="A525" s="18" t="s">
        <v>431</v>
      </c>
      <c r="B525" s="25">
        <v>24086</v>
      </c>
      <c r="C525" s="48">
        <f t="shared" si="17"/>
        <v>770752</v>
      </c>
    </row>
    <row r="526" spans="1:3" ht="16.5">
      <c r="A526" s="18" t="s">
        <v>429</v>
      </c>
      <c r="B526" s="25">
        <v>327</v>
      </c>
      <c r="C526" s="48">
        <f t="shared" si="17"/>
        <v>10464</v>
      </c>
    </row>
    <row r="527" spans="1:3" ht="16.5">
      <c r="A527" s="18"/>
      <c r="B527" s="25"/>
      <c r="C527" s="48">
        <f t="shared" si="17"/>
        <v>0</v>
      </c>
    </row>
    <row r="528" spans="1:3" ht="16.5">
      <c r="A528" s="15" t="s">
        <v>434</v>
      </c>
      <c r="B528" s="25">
        <f>SUM(B529:B531)</f>
        <v>48515</v>
      </c>
      <c r="C528" s="48">
        <f t="shared" si="17"/>
        <v>1552480</v>
      </c>
    </row>
    <row r="529" spans="1:3" ht="16.5">
      <c r="A529" s="18" t="s">
        <v>420</v>
      </c>
      <c r="B529" s="25">
        <v>20079</v>
      </c>
      <c r="C529" s="48">
        <f t="shared" si="17"/>
        <v>642528</v>
      </c>
    </row>
    <row r="530" spans="1:3" ht="16.5">
      <c r="A530" s="18" t="s">
        <v>435</v>
      </c>
      <c r="B530" s="25">
        <v>28109</v>
      </c>
      <c r="C530" s="48">
        <f t="shared" si="17"/>
        <v>899488</v>
      </c>
    </row>
    <row r="531" spans="1:3" ht="16.5">
      <c r="A531" s="18" t="s">
        <v>429</v>
      </c>
      <c r="B531" s="25">
        <v>327</v>
      </c>
      <c r="C531" s="48">
        <f t="shared" si="17"/>
        <v>10464</v>
      </c>
    </row>
    <row r="532" spans="1:3" ht="16.5">
      <c r="A532" s="15" t="s">
        <v>436</v>
      </c>
      <c r="B532" s="25">
        <f>SUM(B533:B535)</f>
        <v>48499</v>
      </c>
      <c r="C532" s="48">
        <f t="shared" si="17"/>
        <v>1551968</v>
      </c>
    </row>
    <row r="533" spans="1:3" ht="16.5">
      <c r="A533" s="18" t="s">
        <v>431</v>
      </c>
      <c r="B533" s="25">
        <v>24086</v>
      </c>
      <c r="C533" s="48">
        <f t="shared" si="17"/>
        <v>770752</v>
      </c>
    </row>
    <row r="534" spans="1:3" ht="16.5">
      <c r="A534" s="18" t="s">
        <v>431</v>
      </c>
      <c r="B534" s="25">
        <v>24086</v>
      </c>
      <c r="C534" s="48">
        <f t="shared" si="17"/>
        <v>770752</v>
      </c>
    </row>
    <row r="535" spans="1:3" ht="16.5">
      <c r="A535" s="18" t="s">
        <v>429</v>
      </c>
      <c r="B535" s="25">
        <v>327</v>
      </c>
      <c r="C535" s="48">
        <f t="shared" si="17"/>
        <v>10464</v>
      </c>
    </row>
    <row r="536" spans="1:3" ht="16.5">
      <c r="A536" s="18"/>
      <c r="B536" s="25"/>
      <c r="C536" s="48">
        <f t="shared" si="17"/>
        <v>0</v>
      </c>
    </row>
    <row r="537" spans="1:3" ht="16.5">
      <c r="A537" s="15" t="s">
        <v>437</v>
      </c>
      <c r="B537" s="25">
        <f>SUM(B538:B540)</f>
        <v>52522</v>
      </c>
      <c r="C537" s="48">
        <f t="shared" si="17"/>
        <v>1680704</v>
      </c>
    </row>
    <row r="538" spans="1:3" ht="16.5">
      <c r="A538" s="18" t="s">
        <v>431</v>
      </c>
      <c r="B538" s="25">
        <v>24086</v>
      </c>
      <c r="C538" s="48">
        <f t="shared" si="17"/>
        <v>770752</v>
      </c>
    </row>
    <row r="539" spans="1:3" ht="16.5">
      <c r="A539" s="18" t="s">
        <v>435</v>
      </c>
      <c r="B539" s="25">
        <v>28109</v>
      </c>
      <c r="C539" s="48">
        <f t="shared" si="17"/>
        <v>899488</v>
      </c>
    </row>
    <row r="540" spans="1:3" ht="16.5">
      <c r="A540" s="18" t="s">
        <v>429</v>
      </c>
      <c r="B540" s="25">
        <v>327</v>
      </c>
      <c r="C540" s="48">
        <f t="shared" si="17"/>
        <v>10464</v>
      </c>
    </row>
    <row r="541" spans="1:3" ht="16.5">
      <c r="A541" s="18"/>
      <c r="B541" s="25"/>
      <c r="C541" s="48">
        <f t="shared" si="17"/>
        <v>0</v>
      </c>
    </row>
    <row r="542" spans="1:3" ht="16.5">
      <c r="A542" s="15" t="s">
        <v>438</v>
      </c>
      <c r="B542" s="25">
        <f>SUM(B543:B545)</f>
        <v>56602</v>
      </c>
      <c r="C542" s="48">
        <f t="shared" si="17"/>
        <v>1811264</v>
      </c>
    </row>
    <row r="543" spans="1:3" ht="16.5">
      <c r="A543" s="18" t="s">
        <v>435</v>
      </c>
      <c r="B543" s="25">
        <v>28109</v>
      </c>
      <c r="C543" s="48">
        <f t="shared" si="17"/>
        <v>899488</v>
      </c>
    </row>
    <row r="544" spans="1:3" ht="16.5">
      <c r="A544" s="18" t="s">
        <v>435</v>
      </c>
      <c r="B544" s="25">
        <v>28109</v>
      </c>
      <c r="C544" s="48">
        <f t="shared" si="17"/>
        <v>899488</v>
      </c>
    </row>
    <row r="545" spans="1:3" ht="16.5">
      <c r="A545" s="18" t="s">
        <v>439</v>
      </c>
      <c r="B545" s="25">
        <v>384</v>
      </c>
      <c r="C545" s="48">
        <f t="shared" si="17"/>
        <v>12288</v>
      </c>
    </row>
    <row r="546" spans="1:3" ht="16.5">
      <c r="A546" s="15" t="s">
        <v>440</v>
      </c>
      <c r="B546" s="25">
        <f>SUM(B547:B549)</f>
        <v>56582</v>
      </c>
      <c r="C546" s="48">
        <f t="shared" si="17"/>
        <v>1810624</v>
      </c>
    </row>
    <row r="547" spans="1:3" ht="16.5">
      <c r="A547" s="18" t="s">
        <v>431</v>
      </c>
      <c r="B547" s="25">
        <v>24086</v>
      </c>
      <c r="C547" s="48">
        <f t="shared" si="17"/>
        <v>770752</v>
      </c>
    </row>
    <row r="548" spans="1:3" ht="16.5">
      <c r="A548" s="18" t="s">
        <v>423</v>
      </c>
      <c r="B548" s="25">
        <v>32112</v>
      </c>
      <c r="C548" s="48">
        <f t="shared" si="17"/>
        <v>1027584</v>
      </c>
    </row>
    <row r="549" spans="1:3" ht="16.5">
      <c r="A549" s="18" t="s">
        <v>439</v>
      </c>
      <c r="B549" s="25">
        <v>384</v>
      </c>
      <c r="C549" s="48">
        <f t="shared" si="17"/>
        <v>12288</v>
      </c>
    </row>
    <row r="550" spans="1:3" ht="16.5">
      <c r="A550" s="18"/>
      <c r="B550" s="25"/>
      <c r="C550" s="48">
        <f t="shared" si="17"/>
        <v>0</v>
      </c>
    </row>
    <row r="551" spans="1:3" ht="16.5">
      <c r="A551" s="15" t="s">
        <v>441</v>
      </c>
      <c r="B551" s="25">
        <f>SUM(B552:B554)</f>
        <v>60605</v>
      </c>
      <c r="C551" s="48">
        <f t="shared" si="17"/>
        <v>1939360</v>
      </c>
    </row>
    <row r="552" spans="1:3" ht="16.5">
      <c r="A552" s="18" t="s">
        <v>435</v>
      </c>
      <c r="B552" s="25">
        <v>28109</v>
      </c>
      <c r="C552" s="48">
        <f t="shared" si="17"/>
        <v>899488</v>
      </c>
    </row>
    <row r="553" spans="1:3" ht="16.5">
      <c r="A553" s="18" t="s">
        <v>423</v>
      </c>
      <c r="B553" s="25">
        <v>32112</v>
      </c>
      <c r="C553" s="48">
        <f t="shared" si="17"/>
        <v>1027584</v>
      </c>
    </row>
    <row r="554" spans="1:3" ht="16.5">
      <c r="A554" s="18" t="s">
        <v>439</v>
      </c>
      <c r="B554" s="25">
        <v>384</v>
      </c>
      <c r="C554" s="48">
        <f t="shared" si="17"/>
        <v>12288</v>
      </c>
    </row>
    <row r="555" spans="1:3" ht="16.5">
      <c r="A555" s="18"/>
      <c r="B555" s="25"/>
      <c r="C555" s="48">
        <f t="shared" si="17"/>
        <v>0</v>
      </c>
    </row>
    <row r="556" spans="1:3" ht="16.5">
      <c r="A556" s="15" t="s">
        <v>442</v>
      </c>
      <c r="B556" s="25">
        <f>SUM(B557:B559)</f>
        <v>64628</v>
      </c>
      <c r="C556" s="48">
        <f t="shared" si="17"/>
        <v>2068096</v>
      </c>
    </row>
    <row r="557" spans="1:3" ht="16.5">
      <c r="A557" s="18" t="s">
        <v>435</v>
      </c>
      <c r="B557" s="25">
        <v>28109</v>
      </c>
      <c r="C557" s="48">
        <f t="shared" si="17"/>
        <v>899488</v>
      </c>
    </row>
    <row r="558" spans="1:3" ht="16.5">
      <c r="A558" s="18" t="s">
        <v>424</v>
      </c>
      <c r="B558" s="25">
        <v>36135</v>
      </c>
      <c r="C558" s="48">
        <f t="shared" si="17"/>
        <v>1156320</v>
      </c>
    </row>
    <row r="559" spans="1:3" ht="16.5">
      <c r="A559" s="18" t="s">
        <v>439</v>
      </c>
      <c r="B559" s="25">
        <v>384</v>
      </c>
      <c r="C559" s="48">
        <f t="shared" si="17"/>
        <v>12288</v>
      </c>
    </row>
    <row r="560" spans="1:3" ht="16.5">
      <c r="A560" s="15" t="s">
        <v>443</v>
      </c>
      <c r="B560" s="25">
        <f>SUM(B561:B563)</f>
        <v>64608</v>
      </c>
      <c r="C560" s="48">
        <f t="shared" si="17"/>
        <v>2067456</v>
      </c>
    </row>
    <row r="561" spans="1:3" ht="16.5">
      <c r="A561" s="18" t="s">
        <v>423</v>
      </c>
      <c r="B561" s="25">
        <v>32112</v>
      </c>
      <c r="C561" s="48">
        <f t="shared" si="17"/>
        <v>1027584</v>
      </c>
    </row>
    <row r="562" spans="1:3" ht="16.5">
      <c r="A562" s="18" t="s">
        <v>423</v>
      </c>
      <c r="B562" s="25">
        <v>32112</v>
      </c>
      <c r="C562" s="48">
        <f t="shared" si="17"/>
        <v>1027584</v>
      </c>
    </row>
    <row r="563" spans="1:3" ht="16.5">
      <c r="A563" s="18" t="s">
        <v>439</v>
      </c>
      <c r="B563" s="25">
        <v>384</v>
      </c>
      <c r="C563" s="48">
        <f t="shared" si="17"/>
        <v>12288</v>
      </c>
    </row>
    <row r="564" spans="1:3" ht="16.5">
      <c r="A564" s="18"/>
      <c r="B564" s="25"/>
      <c r="C564" s="48">
        <f t="shared" si="17"/>
        <v>0</v>
      </c>
    </row>
    <row r="565" spans="1:3" ht="16.5">
      <c r="A565" s="15" t="s">
        <v>448</v>
      </c>
      <c r="B565" s="25">
        <f>SUM(B566:B568)</f>
        <v>68631</v>
      </c>
      <c r="C565" s="48">
        <f t="shared" si="17"/>
        <v>2196192</v>
      </c>
    </row>
    <row r="566" spans="1:3" ht="16.5">
      <c r="A566" s="18" t="s">
        <v>423</v>
      </c>
      <c r="B566" s="25">
        <v>32112</v>
      </c>
      <c r="C566" s="48">
        <f t="shared" si="17"/>
        <v>1027584</v>
      </c>
    </row>
    <row r="567" spans="1:3" ht="16.5">
      <c r="A567" s="18" t="s">
        <v>424</v>
      </c>
      <c r="B567" s="25">
        <v>36135</v>
      </c>
      <c r="C567" s="48">
        <f t="shared" si="17"/>
        <v>1156320</v>
      </c>
    </row>
    <row r="568" spans="1:3" ht="16.5">
      <c r="A568" s="18" t="s">
        <v>439</v>
      </c>
      <c r="B568" s="25">
        <v>384</v>
      </c>
      <c r="C568" s="48">
        <f t="shared" si="17"/>
        <v>12288</v>
      </c>
    </row>
    <row r="569" spans="1:3" ht="16.5">
      <c r="A569" s="18"/>
      <c r="B569" s="25"/>
      <c r="C569" s="48">
        <f t="shared" si="17"/>
        <v>0</v>
      </c>
    </row>
    <row r="570" spans="1:3" ht="16.5">
      <c r="A570" s="15" t="s">
        <v>449</v>
      </c>
      <c r="B570" s="25">
        <f>SUM(B571:B573)</f>
        <v>72654</v>
      </c>
      <c r="C570" s="48">
        <f t="shared" si="17"/>
        <v>2324928</v>
      </c>
    </row>
    <row r="571" spans="1:3" ht="16.5">
      <c r="A571" s="18" t="s">
        <v>424</v>
      </c>
      <c r="B571" s="25">
        <v>36135</v>
      </c>
      <c r="C571" s="48">
        <f t="shared" si="17"/>
        <v>1156320</v>
      </c>
    </row>
    <row r="572" spans="1:3" ht="16.5">
      <c r="A572" s="18" t="s">
        <v>424</v>
      </c>
      <c r="B572" s="25">
        <v>36135</v>
      </c>
      <c r="C572" s="48">
        <f t="shared" si="17"/>
        <v>1156320</v>
      </c>
    </row>
    <row r="573" spans="1:3" ht="16.5">
      <c r="A573" s="18" t="s">
        <v>439</v>
      </c>
      <c r="B573" s="25">
        <v>384</v>
      </c>
      <c r="C573" s="48">
        <f t="shared" si="17"/>
        <v>12288</v>
      </c>
    </row>
    <row r="574" spans="1:3" ht="16.5">
      <c r="A574" s="18"/>
      <c r="B574" s="25"/>
      <c r="C574" s="48">
        <f t="shared" si="17"/>
        <v>0</v>
      </c>
    </row>
    <row r="575" spans="1:3" ht="16.5">
      <c r="A575" s="15" t="s">
        <v>450</v>
      </c>
      <c r="B575" s="25">
        <f>SUM(B576:B579)</f>
        <v>76988</v>
      </c>
      <c r="C575" s="48">
        <f t="shared" si="17"/>
        <v>2463616</v>
      </c>
    </row>
    <row r="576" spans="1:3" ht="16.5">
      <c r="A576" s="18" t="s">
        <v>420</v>
      </c>
      <c r="B576" s="25">
        <v>20079</v>
      </c>
      <c r="C576" s="48">
        <f t="shared" si="17"/>
        <v>642528</v>
      </c>
    </row>
    <row r="577" spans="1:3" ht="16.5">
      <c r="A577" s="18" t="s">
        <v>431</v>
      </c>
      <c r="B577" s="25">
        <v>24086</v>
      </c>
      <c r="C577" s="48">
        <f t="shared" si="17"/>
        <v>770752</v>
      </c>
    </row>
    <row r="578" spans="1:3" ht="16.5">
      <c r="A578" s="18" t="s">
        <v>423</v>
      </c>
      <c r="B578" s="25">
        <v>32112</v>
      </c>
      <c r="C578" s="48">
        <f t="shared" si="17"/>
        <v>1027584</v>
      </c>
    </row>
    <row r="579" spans="1:3" ht="16.5">
      <c r="A579" s="18" t="s">
        <v>451</v>
      </c>
      <c r="B579" s="25">
        <v>711</v>
      </c>
      <c r="C579" s="48">
        <f t="shared" si="17"/>
        <v>22752</v>
      </c>
    </row>
    <row r="580" spans="1:3" ht="16.5">
      <c r="A580" s="18"/>
      <c r="B580" s="25"/>
      <c r="C580" s="48">
        <f t="shared" si="17"/>
        <v>0</v>
      </c>
    </row>
    <row r="581" spans="1:3" ht="16.5">
      <c r="A581" s="15" t="s">
        <v>452</v>
      </c>
      <c r="B581" s="25">
        <f>SUM(B582:B585)</f>
        <v>80995</v>
      </c>
      <c r="C581" s="48">
        <f t="shared" si="17"/>
        <v>2591840</v>
      </c>
    </row>
    <row r="582" spans="1:3" ht="16.5">
      <c r="A582" s="18" t="s">
        <v>431</v>
      </c>
      <c r="B582" s="25">
        <v>24086</v>
      </c>
      <c r="C582" s="48">
        <f aca="true" t="shared" si="18" ref="C582:C645">B582*32</f>
        <v>770752</v>
      </c>
    </row>
    <row r="583" spans="1:3" ht="16.5">
      <c r="A583" s="18" t="s">
        <v>431</v>
      </c>
      <c r="B583" s="25">
        <v>24086</v>
      </c>
      <c r="C583" s="48">
        <f t="shared" si="18"/>
        <v>770752</v>
      </c>
    </row>
    <row r="584" spans="1:3" ht="16.5">
      <c r="A584" s="18" t="s">
        <v>423</v>
      </c>
      <c r="B584" s="25">
        <v>32112</v>
      </c>
      <c r="C584" s="48">
        <f t="shared" si="18"/>
        <v>1027584</v>
      </c>
    </row>
    <row r="585" spans="1:3" ht="16.5">
      <c r="A585" s="18" t="s">
        <v>451</v>
      </c>
      <c r="B585" s="25">
        <v>711</v>
      </c>
      <c r="C585" s="48">
        <f t="shared" si="18"/>
        <v>22752</v>
      </c>
    </row>
    <row r="586" spans="1:3" ht="16.5">
      <c r="A586" s="18"/>
      <c r="B586" s="25"/>
      <c r="C586" s="48">
        <f t="shared" si="18"/>
        <v>0</v>
      </c>
    </row>
    <row r="587" spans="1:3" ht="16.5">
      <c r="A587" s="15" t="s">
        <v>453</v>
      </c>
      <c r="B587" s="25">
        <f>SUM(B588:B591)</f>
        <v>85018</v>
      </c>
      <c r="C587" s="48">
        <f t="shared" si="18"/>
        <v>2720576</v>
      </c>
    </row>
    <row r="588" spans="1:3" ht="16.5">
      <c r="A588" s="18" t="s">
        <v>431</v>
      </c>
      <c r="B588" s="25">
        <v>24086</v>
      </c>
      <c r="C588" s="48">
        <f t="shared" si="18"/>
        <v>770752</v>
      </c>
    </row>
    <row r="589" spans="1:3" ht="16.5">
      <c r="A589" s="18" t="s">
        <v>435</v>
      </c>
      <c r="B589" s="25">
        <v>28109</v>
      </c>
      <c r="C589" s="48">
        <f t="shared" si="18"/>
        <v>899488</v>
      </c>
    </row>
    <row r="590" spans="1:3" ht="16.5">
      <c r="A590" s="18" t="s">
        <v>423</v>
      </c>
      <c r="B590" s="25">
        <v>32112</v>
      </c>
      <c r="C590" s="48">
        <f t="shared" si="18"/>
        <v>1027584</v>
      </c>
    </row>
    <row r="591" spans="1:3" ht="16.5">
      <c r="A591" s="18" t="s">
        <v>451</v>
      </c>
      <c r="B591" s="25">
        <v>711</v>
      </c>
      <c r="C591" s="48">
        <f t="shared" si="18"/>
        <v>22752</v>
      </c>
    </row>
    <row r="592" spans="1:3" ht="16.5">
      <c r="A592" s="18"/>
      <c r="B592" s="25"/>
      <c r="C592" s="48">
        <f t="shared" si="18"/>
        <v>0</v>
      </c>
    </row>
    <row r="593" spans="1:3" ht="16.5">
      <c r="A593" s="15" t="s">
        <v>454</v>
      </c>
      <c r="B593" s="25">
        <f>SUM(B594:B597)</f>
        <v>89041</v>
      </c>
      <c r="C593" s="48">
        <f t="shared" si="18"/>
        <v>2849312</v>
      </c>
    </row>
    <row r="594" spans="1:3" ht="16.5">
      <c r="A594" s="18" t="s">
        <v>435</v>
      </c>
      <c r="B594" s="25">
        <v>28109</v>
      </c>
      <c r="C594" s="48">
        <f t="shared" si="18"/>
        <v>899488</v>
      </c>
    </row>
    <row r="595" spans="1:3" ht="16.5">
      <c r="A595" s="18" t="s">
        <v>435</v>
      </c>
      <c r="B595" s="25">
        <v>28109</v>
      </c>
      <c r="C595" s="48">
        <f t="shared" si="18"/>
        <v>899488</v>
      </c>
    </row>
    <row r="596" spans="1:3" ht="16.5">
      <c r="A596" s="18" t="s">
        <v>423</v>
      </c>
      <c r="B596" s="25">
        <v>32112</v>
      </c>
      <c r="C596" s="48">
        <f t="shared" si="18"/>
        <v>1027584</v>
      </c>
    </row>
    <row r="597" spans="1:3" ht="16.5">
      <c r="A597" s="18" t="s">
        <v>451</v>
      </c>
      <c r="B597" s="25">
        <v>711</v>
      </c>
      <c r="C597" s="48">
        <f t="shared" si="18"/>
        <v>22752</v>
      </c>
    </row>
    <row r="598" spans="1:3" ht="16.5">
      <c r="A598" s="18"/>
      <c r="B598" s="25"/>
      <c r="C598" s="48">
        <f t="shared" si="18"/>
        <v>0</v>
      </c>
    </row>
    <row r="599" spans="1:3" ht="16.5">
      <c r="A599" s="15" t="s">
        <v>455</v>
      </c>
      <c r="B599" s="25">
        <f>SUM(B600:B603)</f>
        <v>93064</v>
      </c>
      <c r="C599" s="48">
        <f t="shared" si="18"/>
        <v>2978048</v>
      </c>
    </row>
    <row r="600" spans="1:3" ht="16.5">
      <c r="A600" s="18" t="s">
        <v>435</v>
      </c>
      <c r="B600" s="25">
        <v>28109</v>
      </c>
      <c r="C600" s="48">
        <f t="shared" si="18"/>
        <v>899488</v>
      </c>
    </row>
    <row r="601" spans="1:3" ht="16.5">
      <c r="A601" s="18" t="s">
        <v>435</v>
      </c>
      <c r="B601" s="25">
        <v>28109</v>
      </c>
      <c r="C601" s="48">
        <f t="shared" si="18"/>
        <v>899488</v>
      </c>
    </row>
    <row r="602" spans="1:3" ht="16.5">
      <c r="A602" s="18" t="s">
        <v>424</v>
      </c>
      <c r="B602" s="25">
        <v>36135</v>
      </c>
      <c r="C602" s="48">
        <f t="shared" si="18"/>
        <v>1156320</v>
      </c>
    </row>
    <row r="603" spans="1:3" ht="16.5">
      <c r="A603" s="18" t="s">
        <v>451</v>
      </c>
      <c r="B603" s="25">
        <v>711</v>
      </c>
      <c r="C603" s="48">
        <f t="shared" si="18"/>
        <v>22752</v>
      </c>
    </row>
    <row r="604" spans="1:3" ht="16.5">
      <c r="A604" s="18"/>
      <c r="B604" s="25"/>
      <c r="C604" s="48">
        <f t="shared" si="18"/>
        <v>0</v>
      </c>
    </row>
    <row r="605" spans="1:3" ht="16.5">
      <c r="A605" s="15" t="s">
        <v>456</v>
      </c>
      <c r="B605" s="25">
        <f>SUM(B606:B609)</f>
        <v>97067</v>
      </c>
      <c r="C605" s="48">
        <f t="shared" si="18"/>
        <v>3106144</v>
      </c>
    </row>
    <row r="606" spans="1:3" ht="16.5">
      <c r="A606" s="18" t="s">
        <v>435</v>
      </c>
      <c r="B606" s="25">
        <v>28109</v>
      </c>
      <c r="C606" s="48">
        <f t="shared" si="18"/>
        <v>899488</v>
      </c>
    </row>
    <row r="607" spans="1:3" ht="16.5">
      <c r="A607" s="18" t="s">
        <v>423</v>
      </c>
      <c r="B607" s="25">
        <v>32112</v>
      </c>
      <c r="C607" s="48">
        <f t="shared" si="18"/>
        <v>1027584</v>
      </c>
    </row>
    <row r="608" spans="1:3" ht="16.5">
      <c r="A608" s="18" t="s">
        <v>424</v>
      </c>
      <c r="B608" s="25">
        <v>36135</v>
      </c>
      <c r="C608" s="48">
        <f t="shared" si="18"/>
        <v>1156320</v>
      </c>
    </row>
    <row r="609" spans="1:3" ht="16.5">
      <c r="A609" s="18" t="s">
        <v>451</v>
      </c>
      <c r="B609" s="25">
        <v>711</v>
      </c>
      <c r="C609" s="48">
        <f t="shared" si="18"/>
        <v>22752</v>
      </c>
    </row>
    <row r="610" spans="1:3" ht="16.5">
      <c r="A610" s="18"/>
      <c r="B610" s="25"/>
      <c r="C610" s="48">
        <f t="shared" si="18"/>
        <v>0</v>
      </c>
    </row>
    <row r="611" spans="1:3" ht="16.5">
      <c r="A611" s="15" t="s">
        <v>457</v>
      </c>
      <c r="B611" s="25">
        <f>SUM(B612:B615)</f>
        <v>101090</v>
      </c>
      <c r="C611" s="48">
        <f t="shared" si="18"/>
        <v>3234880</v>
      </c>
    </row>
    <row r="612" spans="1:3" ht="16.5">
      <c r="A612" s="18" t="s">
        <v>435</v>
      </c>
      <c r="B612" s="25">
        <v>28109</v>
      </c>
      <c r="C612" s="48">
        <f t="shared" si="18"/>
        <v>899488</v>
      </c>
    </row>
    <row r="613" spans="1:3" ht="16.5">
      <c r="A613" s="18" t="s">
        <v>424</v>
      </c>
      <c r="B613" s="25">
        <v>36135</v>
      </c>
      <c r="C613" s="48">
        <f t="shared" si="18"/>
        <v>1156320</v>
      </c>
    </row>
    <row r="614" spans="1:3" ht="16.5">
      <c r="A614" s="18" t="s">
        <v>424</v>
      </c>
      <c r="B614" s="25">
        <v>36135</v>
      </c>
      <c r="C614" s="48">
        <f t="shared" si="18"/>
        <v>1156320</v>
      </c>
    </row>
    <row r="615" spans="1:3" ht="16.5">
      <c r="A615" s="18" t="s">
        <v>451</v>
      </c>
      <c r="B615" s="25">
        <v>711</v>
      </c>
      <c r="C615" s="48">
        <f t="shared" si="18"/>
        <v>22752</v>
      </c>
    </row>
    <row r="616" spans="1:3" ht="16.5">
      <c r="A616" s="18"/>
      <c r="B616" s="25"/>
      <c r="C616" s="48">
        <f t="shared" si="18"/>
        <v>0</v>
      </c>
    </row>
    <row r="617" spans="1:3" ht="16.5">
      <c r="A617" s="15" t="s">
        <v>425</v>
      </c>
      <c r="B617" s="25">
        <v>17629</v>
      </c>
      <c r="C617" s="48">
        <f t="shared" si="18"/>
        <v>564128</v>
      </c>
    </row>
    <row r="618" spans="1:3" ht="16.5">
      <c r="A618" s="15" t="s">
        <v>426</v>
      </c>
      <c r="B618" s="25">
        <v>21829</v>
      </c>
      <c r="C618" s="48">
        <f t="shared" si="18"/>
        <v>698528</v>
      </c>
    </row>
    <row r="619" spans="1:3" ht="16.5">
      <c r="A619" s="15" t="s">
        <v>427</v>
      </c>
      <c r="B619" s="25">
        <v>26367</v>
      </c>
      <c r="C619" s="48">
        <f t="shared" si="18"/>
        <v>843744</v>
      </c>
    </row>
    <row r="620" spans="1:3" ht="16.5">
      <c r="A620" s="15"/>
      <c r="B620" s="25"/>
      <c r="C620" s="48">
        <f t="shared" si="18"/>
        <v>0</v>
      </c>
    </row>
    <row r="621" spans="1:3" ht="16.5">
      <c r="A621" s="15" t="s">
        <v>464</v>
      </c>
      <c r="B621" s="25"/>
      <c r="C621" s="48">
        <f t="shared" si="18"/>
        <v>0</v>
      </c>
    </row>
    <row r="622" spans="1:3" ht="16.5">
      <c r="A622" s="9"/>
      <c r="B622" s="25"/>
      <c r="C622" s="48">
        <f t="shared" si="18"/>
        <v>0</v>
      </c>
    </row>
    <row r="623" spans="1:8" ht="18.75">
      <c r="A623" s="6" t="s">
        <v>486</v>
      </c>
      <c r="B623" s="25"/>
      <c r="C623" s="48">
        <f t="shared" si="18"/>
        <v>0</v>
      </c>
      <c r="E623" s="28"/>
      <c r="F623" s="28"/>
      <c r="G623" s="30"/>
      <c r="H623" s="30"/>
    </row>
    <row r="624" spans="1:8" ht="18">
      <c r="A624" s="4"/>
      <c r="B624" s="25"/>
      <c r="C624" s="48">
        <f t="shared" si="18"/>
        <v>0</v>
      </c>
      <c r="E624" s="28"/>
      <c r="F624" s="28"/>
      <c r="G624" s="30"/>
      <c r="H624" s="30"/>
    </row>
    <row r="625" spans="1:3" ht="16.5">
      <c r="A625" s="15" t="s">
        <v>458</v>
      </c>
      <c r="B625" s="25">
        <v>18069</v>
      </c>
      <c r="C625" s="48">
        <f t="shared" si="18"/>
        <v>578208</v>
      </c>
    </row>
    <row r="626" spans="1:3" ht="16.5">
      <c r="A626" s="15" t="s">
        <v>459</v>
      </c>
      <c r="B626" s="25">
        <v>22585</v>
      </c>
      <c r="C626" s="48">
        <f t="shared" si="18"/>
        <v>722720</v>
      </c>
    </row>
    <row r="627" spans="1:3" ht="16.5">
      <c r="A627" s="15" t="s">
        <v>460</v>
      </c>
      <c r="B627" s="25">
        <v>27025</v>
      </c>
      <c r="C627" s="48">
        <f t="shared" si="18"/>
        <v>864800</v>
      </c>
    </row>
    <row r="628" spans="1:3" ht="16.5">
      <c r="A628" s="15" t="s">
        <v>461</v>
      </c>
      <c r="B628" s="25">
        <v>32267</v>
      </c>
      <c r="C628" s="48">
        <f t="shared" si="18"/>
        <v>1032544</v>
      </c>
    </row>
    <row r="629" spans="1:3" ht="16.5">
      <c r="A629" s="15" t="s">
        <v>462</v>
      </c>
      <c r="B629" s="25">
        <v>36301</v>
      </c>
      <c r="C629" s="48">
        <f t="shared" si="18"/>
        <v>1161632</v>
      </c>
    </row>
    <row r="630" spans="1:9" s="1" customFormat="1" ht="16.5">
      <c r="A630" s="15" t="s">
        <v>463</v>
      </c>
      <c r="B630" s="25">
        <v>41580</v>
      </c>
      <c r="C630" s="48">
        <f t="shared" si="18"/>
        <v>1330560</v>
      </c>
      <c r="D630" s="40"/>
      <c r="E630" s="23"/>
      <c r="F630" s="23"/>
      <c r="G630" s="26"/>
      <c r="H630" s="26"/>
      <c r="I630" s="40"/>
    </row>
    <row r="631" spans="1:9" s="1" customFormat="1" ht="16.5">
      <c r="A631" s="9"/>
      <c r="B631" s="25"/>
      <c r="C631" s="48">
        <f t="shared" si="18"/>
        <v>0</v>
      </c>
      <c r="D631" s="40"/>
      <c r="E631" s="23"/>
      <c r="F631" s="23"/>
      <c r="G631" s="26"/>
      <c r="H631" s="26"/>
      <c r="I631" s="40"/>
    </row>
    <row r="632" spans="1:3" ht="16.5">
      <c r="A632" s="15" t="s">
        <v>468</v>
      </c>
      <c r="B632" s="25">
        <f>SUM(B633:B635)</f>
        <v>45701</v>
      </c>
      <c r="C632" s="48">
        <f t="shared" si="18"/>
        <v>1462432</v>
      </c>
    </row>
    <row r="633" spans="1:3" ht="16.5">
      <c r="A633" s="18" t="s">
        <v>459</v>
      </c>
      <c r="B633" s="25">
        <v>22585</v>
      </c>
      <c r="C633" s="48">
        <f t="shared" si="18"/>
        <v>722720</v>
      </c>
    </row>
    <row r="634" spans="1:3" ht="16.5">
      <c r="A634" s="18" t="s">
        <v>459</v>
      </c>
      <c r="B634" s="25">
        <v>22585</v>
      </c>
      <c r="C634" s="48">
        <f t="shared" si="18"/>
        <v>722720</v>
      </c>
    </row>
    <row r="635" spans="1:3" ht="16.5">
      <c r="A635" s="18" t="s">
        <v>469</v>
      </c>
      <c r="B635" s="25">
        <v>531</v>
      </c>
      <c r="C635" s="48">
        <f t="shared" si="18"/>
        <v>16992</v>
      </c>
    </row>
    <row r="636" spans="1:3" ht="16.5">
      <c r="A636" s="15" t="s">
        <v>470</v>
      </c>
      <c r="B636" s="25">
        <f>SUM(B637:B639)</f>
        <v>45625</v>
      </c>
      <c r="C636" s="48">
        <f t="shared" si="18"/>
        <v>1460000</v>
      </c>
    </row>
    <row r="637" spans="1:3" ht="16.5">
      <c r="A637" s="18" t="s">
        <v>458</v>
      </c>
      <c r="B637" s="25">
        <v>18069</v>
      </c>
      <c r="C637" s="48">
        <f t="shared" si="18"/>
        <v>578208</v>
      </c>
    </row>
    <row r="638" spans="1:3" ht="16.5">
      <c r="A638" s="18" t="s">
        <v>460</v>
      </c>
      <c r="B638" s="25">
        <v>27025</v>
      </c>
      <c r="C638" s="48">
        <f t="shared" si="18"/>
        <v>864800</v>
      </c>
    </row>
    <row r="639" spans="1:3" ht="16.5">
      <c r="A639" s="18" t="s">
        <v>469</v>
      </c>
      <c r="B639" s="25">
        <v>531</v>
      </c>
      <c r="C639" s="48">
        <f t="shared" si="18"/>
        <v>16992</v>
      </c>
    </row>
    <row r="640" spans="1:3" ht="16.5">
      <c r="A640" s="9"/>
      <c r="B640" s="25"/>
      <c r="C640" s="48">
        <f t="shared" si="18"/>
        <v>0</v>
      </c>
    </row>
    <row r="641" spans="1:3" ht="16.5">
      <c r="A641" s="15" t="s">
        <v>471</v>
      </c>
      <c r="B641" s="25">
        <f>SUM(B642:B644)</f>
        <v>50141</v>
      </c>
      <c r="C641" s="48">
        <f t="shared" si="18"/>
        <v>1604512</v>
      </c>
    </row>
    <row r="642" spans="1:3" ht="16.5">
      <c r="A642" s="18" t="s">
        <v>459</v>
      </c>
      <c r="B642" s="25">
        <v>22585</v>
      </c>
      <c r="C642" s="48">
        <f t="shared" si="18"/>
        <v>722720</v>
      </c>
    </row>
    <row r="643" spans="1:3" ht="16.5">
      <c r="A643" s="18" t="s">
        <v>460</v>
      </c>
      <c r="B643" s="25">
        <v>27025</v>
      </c>
      <c r="C643" s="48">
        <f t="shared" si="18"/>
        <v>864800</v>
      </c>
    </row>
    <row r="644" spans="1:3" ht="16.5">
      <c r="A644" s="18" t="s">
        <v>469</v>
      </c>
      <c r="B644" s="25">
        <v>531</v>
      </c>
      <c r="C644" s="48">
        <f t="shared" si="18"/>
        <v>16992</v>
      </c>
    </row>
    <row r="645" spans="1:3" ht="16.5">
      <c r="A645" s="18"/>
      <c r="B645" s="25"/>
      <c r="C645" s="48">
        <f t="shared" si="18"/>
        <v>0</v>
      </c>
    </row>
    <row r="646" spans="1:3" ht="16.5">
      <c r="A646" s="15" t="s">
        <v>474</v>
      </c>
      <c r="B646" s="25">
        <f>SUM(B647:B649)</f>
        <v>55383</v>
      </c>
      <c r="C646" s="48">
        <f aca="true" t="shared" si="19" ref="C646:C709">B646*32</f>
        <v>1772256</v>
      </c>
    </row>
    <row r="647" spans="1:3" ht="16.5">
      <c r="A647" s="18" t="s">
        <v>459</v>
      </c>
      <c r="B647" s="25">
        <v>22585</v>
      </c>
      <c r="C647" s="48">
        <f t="shared" si="19"/>
        <v>722720</v>
      </c>
    </row>
    <row r="648" spans="1:3" ht="16.5">
      <c r="A648" s="18" t="s">
        <v>473</v>
      </c>
      <c r="B648" s="25">
        <v>32267</v>
      </c>
      <c r="C648" s="48">
        <f t="shared" si="19"/>
        <v>1032544</v>
      </c>
    </row>
    <row r="649" spans="1:3" ht="16.5">
      <c r="A649" s="18" t="s">
        <v>469</v>
      </c>
      <c r="B649" s="25">
        <v>531</v>
      </c>
      <c r="C649" s="48">
        <f t="shared" si="19"/>
        <v>16992</v>
      </c>
    </row>
    <row r="650" spans="1:3" ht="16.5">
      <c r="A650" s="15" t="s">
        <v>472</v>
      </c>
      <c r="B650" s="25">
        <f>SUM(B651:B653)</f>
        <v>54581</v>
      </c>
      <c r="C650" s="48">
        <f t="shared" si="19"/>
        <v>1746592</v>
      </c>
    </row>
    <row r="651" spans="1:3" ht="16.5">
      <c r="A651" s="18" t="s">
        <v>460</v>
      </c>
      <c r="B651" s="25">
        <v>27025</v>
      </c>
      <c r="C651" s="48">
        <f t="shared" si="19"/>
        <v>864800</v>
      </c>
    </row>
    <row r="652" spans="1:3" ht="16.5">
      <c r="A652" s="18" t="s">
        <v>460</v>
      </c>
      <c r="B652" s="25">
        <v>27025</v>
      </c>
      <c r="C652" s="48">
        <f t="shared" si="19"/>
        <v>864800</v>
      </c>
    </row>
    <row r="653" spans="1:3" ht="16.5">
      <c r="A653" s="18" t="s">
        <v>469</v>
      </c>
      <c r="B653" s="25">
        <v>531</v>
      </c>
      <c r="C653" s="48">
        <f t="shared" si="19"/>
        <v>16992</v>
      </c>
    </row>
    <row r="654" spans="1:3" ht="16.5">
      <c r="A654" s="18"/>
      <c r="B654" s="25"/>
      <c r="C654" s="48">
        <f t="shared" si="19"/>
        <v>0</v>
      </c>
    </row>
    <row r="655" spans="1:3" ht="16.5">
      <c r="A655" s="15" t="s">
        <v>475</v>
      </c>
      <c r="B655" s="25">
        <f>SUM(B656:B658)</f>
        <v>59823</v>
      </c>
      <c r="C655" s="48">
        <f t="shared" si="19"/>
        <v>1914336</v>
      </c>
    </row>
    <row r="656" spans="1:8" ht="16.5">
      <c r="A656" s="18" t="s">
        <v>460</v>
      </c>
      <c r="B656" s="25">
        <v>27025</v>
      </c>
      <c r="C656" s="48">
        <f t="shared" si="19"/>
        <v>864800</v>
      </c>
      <c r="E656" s="28"/>
      <c r="F656" s="28"/>
      <c r="G656" s="30"/>
      <c r="H656" s="30"/>
    </row>
    <row r="657" spans="1:3" ht="16.5">
      <c r="A657" s="18" t="s">
        <v>473</v>
      </c>
      <c r="B657" s="25">
        <v>32267</v>
      </c>
      <c r="C657" s="48">
        <f t="shared" si="19"/>
        <v>1032544</v>
      </c>
    </row>
    <row r="658" spans="1:3" ht="16.5">
      <c r="A658" s="18" t="s">
        <v>469</v>
      </c>
      <c r="B658" s="25">
        <v>531</v>
      </c>
      <c r="C658" s="48">
        <f t="shared" si="19"/>
        <v>16992</v>
      </c>
    </row>
    <row r="659" spans="1:3" ht="16.5">
      <c r="A659" s="18"/>
      <c r="B659" s="25"/>
      <c r="C659" s="48">
        <f t="shared" si="19"/>
        <v>0</v>
      </c>
    </row>
    <row r="660" spans="1:3" ht="16.5">
      <c r="A660" s="15" t="s">
        <v>476</v>
      </c>
      <c r="B660" s="25">
        <f>SUM(B661:B663)</f>
        <v>65136</v>
      </c>
      <c r="C660" s="48">
        <f t="shared" si="19"/>
        <v>2084352</v>
      </c>
    </row>
    <row r="661" spans="1:8" ht="16.5">
      <c r="A661" s="18" t="s">
        <v>473</v>
      </c>
      <c r="B661" s="25">
        <v>32267</v>
      </c>
      <c r="C661" s="48">
        <f t="shared" si="19"/>
        <v>1032544</v>
      </c>
      <c r="E661" s="28"/>
      <c r="F661" s="28"/>
      <c r="G661" s="30"/>
      <c r="H661" s="30"/>
    </row>
    <row r="662" spans="1:3" ht="16.5">
      <c r="A662" s="18" t="s">
        <v>473</v>
      </c>
      <c r="B662" s="25">
        <v>32267</v>
      </c>
      <c r="C662" s="48">
        <f t="shared" si="19"/>
        <v>1032544</v>
      </c>
    </row>
    <row r="663" spans="1:9" s="1" customFormat="1" ht="16.5">
      <c r="A663" s="18" t="s">
        <v>477</v>
      </c>
      <c r="B663" s="25">
        <v>602</v>
      </c>
      <c r="C663" s="48">
        <f t="shared" si="19"/>
        <v>19264</v>
      </c>
      <c r="D663" s="40"/>
      <c r="E663" s="23"/>
      <c r="F663" s="23"/>
      <c r="G663" s="26"/>
      <c r="H663" s="26"/>
      <c r="I663" s="40"/>
    </row>
    <row r="664" spans="1:3" ht="16.5">
      <c r="A664" s="15" t="s">
        <v>438</v>
      </c>
      <c r="B664" s="25">
        <f>SUM(B665:B667)</f>
        <v>63928</v>
      </c>
      <c r="C664" s="48">
        <f t="shared" si="19"/>
        <v>2045696</v>
      </c>
    </row>
    <row r="665" spans="1:3" ht="16.5">
      <c r="A665" s="18" t="s">
        <v>431</v>
      </c>
      <c r="B665" s="25">
        <v>27025</v>
      </c>
      <c r="C665" s="48">
        <f t="shared" si="19"/>
        <v>864800</v>
      </c>
    </row>
    <row r="666" spans="1:3" ht="16.5">
      <c r="A666" s="18" t="s">
        <v>423</v>
      </c>
      <c r="B666" s="25">
        <v>36301</v>
      </c>
      <c r="C666" s="48">
        <f t="shared" si="19"/>
        <v>1161632</v>
      </c>
    </row>
    <row r="667" spans="1:3" ht="16.5">
      <c r="A667" s="18" t="s">
        <v>477</v>
      </c>
      <c r="B667" s="25">
        <v>602</v>
      </c>
      <c r="C667" s="48">
        <f t="shared" si="19"/>
        <v>19264</v>
      </c>
    </row>
    <row r="668" spans="1:9" s="1" customFormat="1" ht="16.5">
      <c r="A668" s="18"/>
      <c r="B668" s="25"/>
      <c r="C668" s="48">
        <f t="shared" si="19"/>
        <v>0</v>
      </c>
      <c r="D668" s="40"/>
      <c r="E668" s="23"/>
      <c r="F668" s="23"/>
      <c r="G668" s="26"/>
      <c r="H668" s="26"/>
      <c r="I668" s="40"/>
    </row>
    <row r="669" spans="1:3" ht="16.5">
      <c r="A669" s="15" t="s">
        <v>478</v>
      </c>
      <c r="B669" s="25">
        <f>SUM(B670:B672)</f>
        <v>69170</v>
      </c>
      <c r="C669" s="48">
        <f t="shared" si="19"/>
        <v>2213440</v>
      </c>
    </row>
    <row r="670" spans="1:3" ht="16.5">
      <c r="A670" s="18" t="s">
        <v>473</v>
      </c>
      <c r="B670" s="25">
        <v>32267</v>
      </c>
      <c r="C670" s="48">
        <f t="shared" si="19"/>
        <v>1032544</v>
      </c>
    </row>
    <row r="671" spans="1:3" ht="16.5">
      <c r="A671" s="18" t="s">
        <v>462</v>
      </c>
      <c r="B671" s="25">
        <v>36301</v>
      </c>
      <c r="C671" s="48">
        <f t="shared" si="19"/>
        <v>1161632</v>
      </c>
    </row>
    <row r="672" spans="1:3" ht="16.5">
      <c r="A672" s="18" t="s">
        <v>477</v>
      </c>
      <c r="B672" s="25">
        <v>602</v>
      </c>
      <c r="C672" s="48">
        <f t="shared" si="19"/>
        <v>19264</v>
      </c>
    </row>
    <row r="673" spans="1:3" ht="16.5">
      <c r="A673" s="18"/>
      <c r="B673" s="25"/>
      <c r="C673" s="48">
        <f t="shared" si="19"/>
        <v>0</v>
      </c>
    </row>
    <row r="674" spans="1:3" ht="16.5">
      <c r="A674" s="15" t="s">
        <v>479</v>
      </c>
      <c r="B674" s="25">
        <f>SUM(B675:B677)</f>
        <v>74724</v>
      </c>
      <c r="C674" s="48">
        <f t="shared" si="19"/>
        <v>2391168</v>
      </c>
    </row>
    <row r="675" spans="1:3" ht="16.5">
      <c r="A675" s="18" t="s">
        <v>473</v>
      </c>
      <c r="B675" s="25">
        <v>32267</v>
      </c>
      <c r="C675" s="48">
        <f t="shared" si="19"/>
        <v>1032544</v>
      </c>
    </row>
    <row r="676" spans="1:3" ht="16.5">
      <c r="A676" s="18" t="s">
        <v>463</v>
      </c>
      <c r="B676" s="25">
        <v>41580</v>
      </c>
      <c r="C676" s="48">
        <f t="shared" si="19"/>
        <v>1330560</v>
      </c>
    </row>
    <row r="677" spans="1:3" ht="16.5">
      <c r="A677" s="18" t="s">
        <v>482</v>
      </c>
      <c r="B677" s="25">
        <v>877</v>
      </c>
      <c r="C677" s="48">
        <f t="shared" si="19"/>
        <v>28064</v>
      </c>
    </row>
    <row r="678" spans="1:3" ht="16.5">
      <c r="A678" s="15" t="s">
        <v>442</v>
      </c>
      <c r="B678" s="25">
        <f>SUM(B679:B681)</f>
        <v>73204</v>
      </c>
      <c r="C678" s="48">
        <f t="shared" si="19"/>
        <v>2342528</v>
      </c>
    </row>
    <row r="679" spans="1:3" ht="16.5">
      <c r="A679" s="18" t="s">
        <v>423</v>
      </c>
      <c r="B679" s="25">
        <v>36301</v>
      </c>
      <c r="C679" s="48">
        <f t="shared" si="19"/>
        <v>1161632</v>
      </c>
    </row>
    <row r="680" spans="1:3" ht="16.5">
      <c r="A680" s="18" t="s">
        <v>423</v>
      </c>
      <c r="B680" s="25">
        <v>36301</v>
      </c>
      <c r="C680" s="48">
        <f t="shared" si="19"/>
        <v>1161632</v>
      </c>
    </row>
    <row r="681" spans="1:3" ht="16.5">
      <c r="A681" s="18" t="s">
        <v>477</v>
      </c>
      <c r="B681" s="25">
        <v>602</v>
      </c>
      <c r="C681" s="48">
        <f t="shared" si="19"/>
        <v>19264</v>
      </c>
    </row>
    <row r="682" spans="1:3" ht="16.5">
      <c r="A682" s="18"/>
      <c r="B682" s="25"/>
      <c r="C682" s="48">
        <f t="shared" si="19"/>
        <v>0</v>
      </c>
    </row>
    <row r="683" spans="1:3" ht="16.5">
      <c r="A683" s="15" t="s">
        <v>480</v>
      </c>
      <c r="B683" s="25">
        <f>SUM(B684:B686)</f>
        <v>78863</v>
      </c>
      <c r="C683" s="48">
        <f t="shared" si="19"/>
        <v>2523616</v>
      </c>
    </row>
    <row r="684" spans="1:3" ht="16.5">
      <c r="A684" s="18" t="s">
        <v>462</v>
      </c>
      <c r="B684" s="25">
        <v>36301</v>
      </c>
      <c r="C684" s="48">
        <f t="shared" si="19"/>
        <v>1161632</v>
      </c>
    </row>
    <row r="685" spans="1:3" ht="16.5">
      <c r="A685" s="18" t="s">
        <v>463</v>
      </c>
      <c r="B685" s="25">
        <v>41580</v>
      </c>
      <c r="C685" s="48">
        <f t="shared" si="19"/>
        <v>1330560</v>
      </c>
    </row>
    <row r="686" spans="1:3" ht="16.5">
      <c r="A686" s="18" t="s">
        <v>481</v>
      </c>
      <c r="B686" s="25">
        <v>982</v>
      </c>
      <c r="C686" s="48">
        <f t="shared" si="19"/>
        <v>31424</v>
      </c>
    </row>
    <row r="687" spans="1:3" ht="16.5">
      <c r="A687" s="18"/>
      <c r="B687" s="25"/>
      <c r="C687" s="48">
        <f t="shared" si="19"/>
        <v>0</v>
      </c>
    </row>
    <row r="688" spans="1:3" ht="16.5">
      <c r="A688" s="15" t="s">
        <v>449</v>
      </c>
      <c r="B688" s="25">
        <f>SUM(B689:B691)</f>
        <v>84142</v>
      </c>
      <c r="C688" s="48">
        <f t="shared" si="19"/>
        <v>2692544</v>
      </c>
    </row>
    <row r="689" spans="1:3" ht="16.5">
      <c r="A689" s="18" t="s">
        <v>424</v>
      </c>
      <c r="B689" s="25">
        <v>41580</v>
      </c>
      <c r="C689" s="48">
        <f t="shared" si="19"/>
        <v>1330560</v>
      </c>
    </row>
    <row r="690" spans="1:3" ht="16.5">
      <c r="A690" s="18" t="s">
        <v>424</v>
      </c>
      <c r="B690" s="25">
        <v>41580</v>
      </c>
      <c r="C690" s="48">
        <f t="shared" si="19"/>
        <v>1330560</v>
      </c>
    </row>
    <row r="691" spans="1:3" ht="16.5">
      <c r="A691" s="18" t="s">
        <v>481</v>
      </c>
      <c r="B691" s="25">
        <v>982</v>
      </c>
      <c r="C691" s="48">
        <f t="shared" si="19"/>
        <v>31424</v>
      </c>
    </row>
    <row r="692" spans="1:3" ht="16.5">
      <c r="A692" s="18"/>
      <c r="B692" s="25"/>
      <c r="C692" s="48">
        <f t="shared" si="19"/>
        <v>0</v>
      </c>
    </row>
    <row r="693" spans="1:3" ht="16.5">
      <c r="A693" s="15" t="s">
        <v>483</v>
      </c>
      <c r="B693" s="25">
        <v>20944</v>
      </c>
      <c r="C693" s="48">
        <f t="shared" si="19"/>
        <v>670208</v>
      </c>
    </row>
    <row r="694" spans="1:3" ht="16.5">
      <c r="A694" s="15" t="s">
        <v>484</v>
      </c>
      <c r="B694" s="25">
        <v>26634</v>
      </c>
      <c r="C694" s="48">
        <f t="shared" si="19"/>
        <v>852288</v>
      </c>
    </row>
    <row r="695" spans="1:3" ht="16.5">
      <c r="A695" s="15" t="s">
        <v>485</v>
      </c>
      <c r="B695" s="25">
        <v>31322</v>
      </c>
      <c r="C695" s="48">
        <f t="shared" si="19"/>
        <v>1002304</v>
      </c>
    </row>
    <row r="696" spans="1:3" ht="16.5">
      <c r="A696" s="18"/>
      <c r="B696" s="25"/>
      <c r="C696" s="48">
        <f t="shared" si="19"/>
        <v>0</v>
      </c>
    </row>
    <row r="697" spans="1:3" ht="16.5">
      <c r="A697" s="15" t="s">
        <v>464</v>
      </c>
      <c r="B697" s="25"/>
      <c r="C697" s="48">
        <f t="shared" si="19"/>
        <v>0</v>
      </c>
    </row>
    <row r="698" spans="1:3" ht="16.5">
      <c r="A698" s="18"/>
      <c r="B698" s="25"/>
      <c r="C698" s="48">
        <f t="shared" si="19"/>
        <v>0</v>
      </c>
    </row>
    <row r="699" spans="1:3" ht="18.75">
      <c r="A699" s="6" t="s">
        <v>487</v>
      </c>
      <c r="B699" s="25"/>
      <c r="C699" s="48">
        <f t="shared" si="19"/>
        <v>0</v>
      </c>
    </row>
    <row r="700" spans="1:3" ht="16.5">
      <c r="A700" s="18"/>
      <c r="B700" s="25"/>
      <c r="C700" s="48">
        <f t="shared" si="19"/>
        <v>0</v>
      </c>
    </row>
    <row r="701" spans="1:3" ht="16.5">
      <c r="A701" s="15" t="s">
        <v>488</v>
      </c>
      <c r="B701" s="25">
        <v>20873</v>
      </c>
      <c r="C701" s="48">
        <f t="shared" si="19"/>
        <v>667936</v>
      </c>
    </row>
    <row r="702" spans="1:3" ht="16.5">
      <c r="A702" s="15" t="s">
        <v>489</v>
      </c>
      <c r="B702" s="25">
        <v>26096</v>
      </c>
      <c r="C702" s="48">
        <f t="shared" si="19"/>
        <v>835072</v>
      </c>
    </row>
    <row r="703" spans="1:3" ht="16.5">
      <c r="A703" s="15" t="s">
        <v>490</v>
      </c>
      <c r="B703" s="25">
        <v>31311</v>
      </c>
      <c r="C703" s="48">
        <f t="shared" si="19"/>
        <v>1001952</v>
      </c>
    </row>
    <row r="704" spans="1:3" ht="16.5">
      <c r="A704" s="15" t="s">
        <v>491</v>
      </c>
      <c r="B704" s="25">
        <v>36530</v>
      </c>
      <c r="C704" s="48">
        <f t="shared" si="19"/>
        <v>1168960</v>
      </c>
    </row>
    <row r="705" spans="1:3" ht="18">
      <c r="A705" s="14"/>
      <c r="B705" s="25"/>
      <c r="C705" s="48">
        <f t="shared" si="19"/>
        <v>0</v>
      </c>
    </row>
    <row r="706" spans="1:3" ht="16.5">
      <c r="A706" s="15" t="s">
        <v>492</v>
      </c>
      <c r="B706" s="25">
        <v>27608</v>
      </c>
      <c r="C706" s="48">
        <f t="shared" si="19"/>
        <v>883456</v>
      </c>
    </row>
    <row r="707" spans="1:3" ht="16.5">
      <c r="A707" s="15" t="s">
        <v>493</v>
      </c>
      <c r="B707" s="25">
        <v>34506</v>
      </c>
      <c r="C707" s="48">
        <f t="shared" si="19"/>
        <v>1104192</v>
      </c>
    </row>
    <row r="708" spans="1:3" ht="16.5">
      <c r="A708" s="15" t="s">
        <v>494</v>
      </c>
      <c r="B708" s="25">
        <v>41407</v>
      </c>
      <c r="C708" s="48">
        <f t="shared" si="19"/>
        <v>1325024</v>
      </c>
    </row>
    <row r="709" spans="1:3" ht="16.5">
      <c r="A709" s="18"/>
      <c r="B709" s="25"/>
      <c r="C709" s="48">
        <f t="shared" si="19"/>
        <v>0</v>
      </c>
    </row>
    <row r="710" spans="1:3" ht="16.5">
      <c r="A710" s="15" t="s">
        <v>495</v>
      </c>
      <c r="B710" s="25"/>
      <c r="C710" s="48">
        <f aca="true" t="shared" si="20" ref="C710:C765">B710*32</f>
        <v>0</v>
      </c>
    </row>
    <row r="711" spans="1:3" ht="16.5">
      <c r="A711" s="15"/>
      <c r="B711" s="25"/>
      <c r="C711" s="48">
        <f t="shared" si="20"/>
        <v>0</v>
      </c>
    </row>
    <row r="712" spans="1:3" ht="18.75">
      <c r="A712" s="6" t="s">
        <v>496</v>
      </c>
      <c r="B712" s="25"/>
      <c r="C712" s="48">
        <f t="shared" si="20"/>
        <v>0</v>
      </c>
    </row>
    <row r="713" spans="1:3" ht="16.5">
      <c r="A713" s="18"/>
      <c r="B713" s="25"/>
      <c r="C713" s="48">
        <f t="shared" si="20"/>
        <v>0</v>
      </c>
    </row>
    <row r="714" spans="1:3" ht="18">
      <c r="A714" s="14" t="s">
        <v>42</v>
      </c>
      <c r="B714" s="25">
        <v>27928</v>
      </c>
      <c r="C714" s="48">
        <f t="shared" si="20"/>
        <v>893696</v>
      </c>
    </row>
    <row r="715" spans="1:3" ht="18">
      <c r="A715" s="14" t="s">
        <v>43</v>
      </c>
      <c r="B715" s="25">
        <v>30701</v>
      </c>
      <c r="C715" s="48">
        <f t="shared" si="20"/>
        <v>982432</v>
      </c>
    </row>
    <row r="716" spans="1:3" ht="18">
      <c r="A716" s="14" t="s">
        <v>44</v>
      </c>
      <c r="B716" s="25">
        <v>33509</v>
      </c>
      <c r="C716" s="48">
        <f t="shared" si="20"/>
        <v>1072288</v>
      </c>
    </row>
    <row r="717" spans="1:3" ht="18.75">
      <c r="A717" s="19"/>
      <c r="B717" s="25"/>
      <c r="C717" s="48">
        <f t="shared" si="20"/>
        <v>0</v>
      </c>
    </row>
    <row r="718" spans="1:3" ht="18">
      <c r="A718" s="14" t="s">
        <v>45</v>
      </c>
      <c r="B718" s="25">
        <v>27928</v>
      </c>
      <c r="C718" s="48">
        <f t="shared" si="20"/>
        <v>893696</v>
      </c>
    </row>
    <row r="719" spans="1:3" ht="18">
      <c r="A719" s="14" t="s">
        <v>46</v>
      </c>
      <c r="B719" s="25">
        <v>30701</v>
      </c>
      <c r="C719" s="48">
        <f t="shared" si="20"/>
        <v>982432</v>
      </c>
    </row>
    <row r="720" spans="1:3" ht="18">
      <c r="A720" s="14" t="s">
        <v>47</v>
      </c>
      <c r="B720" s="25">
        <v>33509</v>
      </c>
      <c r="C720" s="48">
        <f t="shared" si="20"/>
        <v>1072288</v>
      </c>
    </row>
    <row r="721" spans="1:3" ht="16.5">
      <c r="A721" s="18"/>
      <c r="B721" s="25"/>
      <c r="C721" s="48">
        <f t="shared" si="20"/>
        <v>0</v>
      </c>
    </row>
    <row r="722" spans="1:3" ht="16.5">
      <c r="A722" s="15" t="s">
        <v>497</v>
      </c>
      <c r="B722" s="25"/>
      <c r="C722" s="48">
        <f t="shared" si="20"/>
        <v>0</v>
      </c>
    </row>
    <row r="723" spans="1:3" ht="16.5">
      <c r="A723" s="15"/>
      <c r="B723" s="25"/>
      <c r="C723" s="48">
        <f t="shared" si="20"/>
        <v>0</v>
      </c>
    </row>
    <row r="724" spans="1:3" ht="18.75">
      <c r="A724" s="6" t="s">
        <v>130</v>
      </c>
      <c r="B724" s="25"/>
      <c r="C724" s="48">
        <f t="shared" si="20"/>
        <v>0</v>
      </c>
    </row>
    <row r="725" spans="1:3" ht="16.5">
      <c r="A725" s="18"/>
      <c r="B725" s="25"/>
      <c r="C725" s="48">
        <f t="shared" si="20"/>
        <v>0</v>
      </c>
    </row>
    <row r="726" spans="1:3" ht="18">
      <c r="A726" s="4" t="s">
        <v>131</v>
      </c>
      <c r="B726" s="25">
        <v>7323</v>
      </c>
      <c r="C726" s="48">
        <f t="shared" si="20"/>
        <v>234336</v>
      </c>
    </row>
    <row r="727" spans="1:3" ht="18">
      <c r="A727" s="4" t="s">
        <v>132</v>
      </c>
      <c r="B727" s="25">
        <v>8117</v>
      </c>
      <c r="C727" s="48">
        <f t="shared" si="20"/>
        <v>259744</v>
      </c>
    </row>
    <row r="728" spans="1:3" ht="18">
      <c r="A728" s="4" t="s">
        <v>133</v>
      </c>
      <c r="B728" s="25">
        <v>9343</v>
      </c>
      <c r="C728" s="48">
        <f t="shared" si="20"/>
        <v>298976</v>
      </c>
    </row>
    <row r="729" spans="1:3" ht="17.25" customHeight="1">
      <c r="A729" s="4" t="s">
        <v>134</v>
      </c>
      <c r="B729" s="25">
        <v>11232</v>
      </c>
      <c r="C729" s="48">
        <f t="shared" si="20"/>
        <v>359424</v>
      </c>
    </row>
    <row r="730" spans="1:3" ht="18">
      <c r="A730" s="4" t="s">
        <v>135</v>
      </c>
      <c r="B730" s="25">
        <v>12948</v>
      </c>
      <c r="C730" s="48">
        <f t="shared" si="20"/>
        <v>414336</v>
      </c>
    </row>
    <row r="731" spans="1:3" ht="18">
      <c r="A731" s="4" t="s">
        <v>116</v>
      </c>
      <c r="B731" s="25">
        <v>15161</v>
      </c>
      <c r="C731" s="48">
        <f t="shared" si="20"/>
        <v>485152</v>
      </c>
    </row>
    <row r="732" spans="1:3" ht="18">
      <c r="A732" s="4" t="s">
        <v>136</v>
      </c>
      <c r="B732" s="25">
        <v>17125</v>
      </c>
      <c r="C732" s="48">
        <f t="shared" si="20"/>
        <v>548000</v>
      </c>
    </row>
    <row r="733" spans="1:3" ht="18.75">
      <c r="A733" s="5"/>
      <c r="B733" s="25"/>
      <c r="C733" s="48">
        <f t="shared" si="20"/>
        <v>0</v>
      </c>
    </row>
    <row r="734" spans="1:3" ht="18">
      <c r="A734" s="4" t="s">
        <v>137</v>
      </c>
      <c r="B734" s="25">
        <v>11014</v>
      </c>
      <c r="C734" s="48">
        <f t="shared" si="20"/>
        <v>352448</v>
      </c>
    </row>
    <row r="735" spans="1:3" ht="18">
      <c r="A735" s="4" t="s">
        <v>138</v>
      </c>
      <c r="B735" s="25">
        <v>12707</v>
      </c>
      <c r="C735" s="48">
        <f t="shared" si="20"/>
        <v>406624</v>
      </c>
    </row>
    <row r="736" spans="1:3" ht="18">
      <c r="A736" s="4" t="s">
        <v>139</v>
      </c>
      <c r="B736" s="25">
        <v>14747</v>
      </c>
      <c r="C736" s="48">
        <f t="shared" si="20"/>
        <v>471904</v>
      </c>
    </row>
    <row r="737" spans="1:3" ht="18">
      <c r="A737" s="4" t="s">
        <v>140</v>
      </c>
      <c r="B737" s="25">
        <v>16651</v>
      </c>
      <c r="C737" s="48">
        <f t="shared" si="20"/>
        <v>532832</v>
      </c>
    </row>
    <row r="738" spans="1:3" ht="18.75">
      <c r="A738" s="5"/>
      <c r="B738" s="25"/>
      <c r="C738" s="48">
        <f t="shared" si="20"/>
        <v>0</v>
      </c>
    </row>
    <row r="739" spans="1:3" ht="18">
      <c r="A739" s="4" t="s">
        <v>141</v>
      </c>
      <c r="B739" s="25">
        <v>5810</v>
      </c>
      <c r="C739" s="48">
        <f t="shared" si="20"/>
        <v>185920</v>
      </c>
    </row>
    <row r="740" spans="1:3" ht="18">
      <c r="A740" s="4" t="s">
        <v>142</v>
      </c>
      <c r="B740" s="25">
        <v>8809</v>
      </c>
      <c r="C740" s="48">
        <f t="shared" si="20"/>
        <v>281888</v>
      </c>
    </row>
    <row r="741" spans="1:3" ht="18.75">
      <c r="A741" s="5"/>
      <c r="B741" s="25"/>
      <c r="C741" s="48">
        <f t="shared" si="20"/>
        <v>0</v>
      </c>
    </row>
    <row r="742" spans="1:3" ht="18">
      <c r="A742" s="4" t="s">
        <v>195</v>
      </c>
      <c r="B742" s="25">
        <v>19635</v>
      </c>
      <c r="C742" s="48">
        <f t="shared" si="20"/>
        <v>628320</v>
      </c>
    </row>
    <row r="743" spans="1:3" ht="18">
      <c r="A743" s="4" t="s">
        <v>196</v>
      </c>
      <c r="B743" s="25">
        <v>17844</v>
      </c>
      <c r="C743" s="48">
        <f t="shared" si="20"/>
        <v>571008</v>
      </c>
    </row>
    <row r="744" spans="1:3" ht="18">
      <c r="A744" s="4"/>
      <c r="B744" s="25"/>
      <c r="C744" s="48">
        <f t="shared" si="20"/>
        <v>0</v>
      </c>
    </row>
    <row r="745" spans="1:3" ht="18">
      <c r="A745" s="20" t="s">
        <v>87</v>
      </c>
      <c r="B745" s="25">
        <v>4896</v>
      </c>
      <c r="C745" s="48">
        <f t="shared" si="20"/>
        <v>156672</v>
      </c>
    </row>
    <row r="746" spans="1:3" ht="18.75">
      <c r="A746" s="5"/>
      <c r="B746" s="25"/>
      <c r="C746" s="48">
        <f t="shared" si="20"/>
        <v>0</v>
      </c>
    </row>
    <row r="747" spans="1:3" ht="18.75">
      <c r="A747" s="6" t="s">
        <v>111</v>
      </c>
      <c r="B747" s="25"/>
      <c r="C747" s="48">
        <f t="shared" si="20"/>
        <v>0</v>
      </c>
    </row>
    <row r="748" spans="1:3" ht="18.75">
      <c r="A748" s="5"/>
      <c r="B748" s="25"/>
      <c r="C748" s="48">
        <f t="shared" si="20"/>
        <v>0</v>
      </c>
    </row>
    <row r="749" spans="1:3" ht="18">
      <c r="A749" s="7" t="s">
        <v>168</v>
      </c>
      <c r="B749" s="25">
        <v>1234</v>
      </c>
      <c r="C749" s="48">
        <f t="shared" si="20"/>
        <v>39488</v>
      </c>
    </row>
    <row r="750" spans="1:3" ht="18">
      <c r="A750" s="7" t="s">
        <v>169</v>
      </c>
      <c r="B750" s="25">
        <v>1747</v>
      </c>
      <c r="C750" s="48">
        <f t="shared" si="20"/>
        <v>55904</v>
      </c>
    </row>
    <row r="751" spans="1:3" ht="18">
      <c r="A751" s="7" t="s">
        <v>170</v>
      </c>
      <c r="B751" s="25">
        <v>2443</v>
      </c>
      <c r="C751" s="48">
        <f t="shared" si="20"/>
        <v>78176</v>
      </c>
    </row>
    <row r="752" spans="1:3" ht="18">
      <c r="A752" s="7" t="s">
        <v>165</v>
      </c>
      <c r="B752" s="25">
        <v>2734</v>
      </c>
      <c r="C752" s="48">
        <f t="shared" si="20"/>
        <v>87488</v>
      </c>
    </row>
    <row r="753" spans="1:3" ht="18">
      <c r="A753" s="7" t="s">
        <v>171</v>
      </c>
      <c r="B753" s="25">
        <v>3025</v>
      </c>
      <c r="C753" s="48">
        <f t="shared" si="20"/>
        <v>96800</v>
      </c>
    </row>
    <row r="754" spans="1:3" ht="18">
      <c r="A754" s="21" t="s">
        <v>88</v>
      </c>
      <c r="B754" s="25">
        <v>4296</v>
      </c>
      <c r="C754" s="48">
        <f t="shared" si="20"/>
        <v>137472</v>
      </c>
    </row>
    <row r="755" spans="1:3" ht="18">
      <c r="A755" s="4" t="s">
        <v>167</v>
      </c>
      <c r="B755" s="25">
        <v>3990</v>
      </c>
      <c r="C755" s="48">
        <f t="shared" si="20"/>
        <v>127680</v>
      </c>
    </row>
    <row r="756" spans="1:3" ht="18">
      <c r="A756" s="7" t="s">
        <v>172</v>
      </c>
      <c r="B756" s="25">
        <v>4704</v>
      </c>
      <c r="C756" s="48">
        <f t="shared" si="20"/>
        <v>150528</v>
      </c>
    </row>
    <row r="757" spans="1:3" ht="18">
      <c r="A757" s="7" t="s">
        <v>173</v>
      </c>
      <c r="B757" s="25">
        <v>5115</v>
      </c>
      <c r="C757" s="48">
        <f t="shared" si="20"/>
        <v>163680</v>
      </c>
    </row>
    <row r="758" spans="1:3" ht="18">
      <c r="A758" s="7" t="s">
        <v>174</v>
      </c>
      <c r="B758" s="25">
        <v>9551</v>
      </c>
      <c r="C758" s="48">
        <f t="shared" si="20"/>
        <v>305632</v>
      </c>
    </row>
    <row r="759" spans="1:3" ht="18">
      <c r="A759" s="7" t="s">
        <v>175</v>
      </c>
      <c r="B759" s="25">
        <v>10614</v>
      </c>
      <c r="C759" s="48">
        <f t="shared" si="20"/>
        <v>339648</v>
      </c>
    </row>
    <row r="760" spans="1:3" ht="18.75">
      <c r="A760" s="5"/>
      <c r="B760" s="25"/>
      <c r="C760" s="48">
        <f t="shared" si="20"/>
        <v>0</v>
      </c>
    </row>
    <row r="761" spans="1:3" ht="18">
      <c r="A761" s="7" t="s">
        <v>112</v>
      </c>
      <c r="B761" s="25">
        <v>597</v>
      </c>
      <c r="C761" s="48">
        <f t="shared" si="20"/>
        <v>19104</v>
      </c>
    </row>
    <row r="762" spans="1:3" ht="18.75">
      <c r="A762" s="5"/>
      <c r="B762" s="25"/>
      <c r="C762" s="48">
        <f t="shared" si="20"/>
        <v>0</v>
      </c>
    </row>
    <row r="763" spans="1:3" ht="18.75">
      <c r="A763" s="6" t="s">
        <v>95</v>
      </c>
      <c r="B763" s="25"/>
      <c r="C763" s="48">
        <f t="shared" si="20"/>
        <v>0</v>
      </c>
    </row>
    <row r="764" spans="1:3" ht="18.75">
      <c r="A764" s="5"/>
      <c r="B764" s="25"/>
      <c r="C764" s="48">
        <f t="shared" si="20"/>
        <v>0</v>
      </c>
    </row>
    <row r="765" spans="1:3" ht="18">
      <c r="A765" s="7" t="s">
        <v>96</v>
      </c>
      <c r="B765" s="25">
        <v>813</v>
      </c>
      <c r="C765" s="48">
        <f t="shared" si="20"/>
        <v>26016</v>
      </c>
    </row>
    <row r="766" ht="18">
      <c r="A766" s="7"/>
    </row>
  </sheetData>
  <sheetProtection/>
  <mergeCells count="1">
    <mergeCell ref="E2:F2"/>
  </mergeCells>
  <printOptions gridLines="1"/>
  <pageMargins left="0.7874015748031497" right="0.7874015748031497" top="0.77" bottom="0.49" header="0.5118110236220472" footer="0.25"/>
  <pageSetup horizontalDpi="600" verticalDpi="600" orientation="portrait" paperSize="9" scale="52" r:id="rId1"/>
  <headerFooter alignWithMargins="0">
    <oddHeader>&amp;L&amp;F&amp;C&amp;U&amp;A&amp;RSecret</oddHeader>
    <oddFooter>&amp;L&amp;BMitsubishi Electric Vertraulich&amp;B&amp;C&amp;D&amp;RSeite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MEU-GER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Gimm</dc:creator>
  <cp:keywords/>
  <dc:description/>
  <cp:lastModifiedBy>Admin</cp:lastModifiedBy>
  <cp:lastPrinted>2011-02-17T13:48:45Z</cp:lastPrinted>
  <dcterms:created xsi:type="dcterms:W3CDTF">2000-10-09T13:26:42Z</dcterms:created>
  <dcterms:modified xsi:type="dcterms:W3CDTF">2011-11-08T09:36:30Z</dcterms:modified>
  <cp:category/>
  <cp:version/>
  <cp:contentType/>
  <cp:contentStatus/>
</cp:coreProperties>
</file>